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</sheets>
  <definedNames>
    <definedName name="_xlnm.Print_Area" localSheetId="0">'List1'!$A$1:$R$153</definedName>
  </definedNames>
  <calcPr fullCalcOnLoad="1"/>
</workbook>
</file>

<file path=xl/sharedStrings.xml><?xml version="1.0" encoding="utf-8"?>
<sst xmlns="http://schemas.openxmlformats.org/spreadsheetml/2006/main" count="449" uniqueCount="276">
  <si>
    <r>
      <t xml:space="preserve">      </t>
    </r>
    <r>
      <rPr>
        <b/>
        <sz val="18"/>
        <rFont val="Arial CE"/>
        <family val="2"/>
      </rPr>
      <t>CENÍK TREZORŮ 2014</t>
    </r>
  </si>
  <si>
    <t xml:space="preserve">          </t>
  </si>
  <si>
    <t>Typ</t>
  </si>
  <si>
    <t>Vnější rozměry</t>
  </si>
  <si>
    <t>Vnitřní rozměry</t>
  </si>
  <si>
    <t>Objem</t>
  </si>
  <si>
    <t>Hmotnost</t>
  </si>
  <si>
    <t>Koncová cena</t>
  </si>
  <si>
    <t>Cena s DPH</t>
  </si>
  <si>
    <t xml:space="preserve"> v x š x h</t>
  </si>
  <si>
    <t>v x š x h</t>
  </si>
  <si>
    <t>( l )</t>
  </si>
  <si>
    <t>( kg )</t>
  </si>
  <si>
    <t>bez DPH (Kč)</t>
  </si>
  <si>
    <t>( Kč )</t>
  </si>
  <si>
    <t>Bezpečnostní schránky</t>
  </si>
  <si>
    <t>Trezorové skříně - Bezpečnostní třída I</t>
  </si>
  <si>
    <t>C 1</t>
  </si>
  <si>
    <t>110 x 320 x 135</t>
  </si>
  <si>
    <t>70 x 270 x 127</t>
  </si>
  <si>
    <t>2,4</t>
  </si>
  <si>
    <t>3,50</t>
  </si>
  <si>
    <t>TLA1</t>
  </si>
  <si>
    <t>1310 x 910 x 565</t>
  </si>
  <si>
    <t>1200 x 800 x 400</t>
  </si>
  <si>
    <t>310</t>
  </si>
  <si>
    <t>BS 1</t>
  </si>
  <si>
    <t>250 x 310 x 150</t>
  </si>
  <si>
    <t>150 x 220 x 104</t>
  </si>
  <si>
    <t>3,4</t>
  </si>
  <si>
    <t>11,50</t>
  </si>
  <si>
    <t>TLA2</t>
  </si>
  <si>
    <t>1880 x 910 x 565</t>
  </si>
  <si>
    <t>1770 x 800 x 400</t>
  </si>
  <si>
    <t>430</t>
  </si>
  <si>
    <t>BS 1 kód</t>
  </si>
  <si>
    <t>TLA3</t>
  </si>
  <si>
    <t>1880 x 670 x 565</t>
  </si>
  <si>
    <t>1770 x 560 x 400</t>
  </si>
  <si>
    <t>335</t>
  </si>
  <si>
    <t>BS 2</t>
  </si>
  <si>
    <t>250 x 310 x 200</t>
  </si>
  <si>
    <t>150 x 220 x 154</t>
  </si>
  <si>
    <t>5,0</t>
  </si>
  <si>
    <t>14,10</t>
  </si>
  <si>
    <t>TLA4</t>
  </si>
  <si>
    <t>1880 x 1210 x 565</t>
  </si>
  <si>
    <t>1770 x 1100 x 400</t>
  </si>
  <si>
    <t>BS 2 kód</t>
  </si>
  <si>
    <t>TLA5</t>
  </si>
  <si>
    <t>1530  x 670 x 565</t>
  </si>
  <si>
    <t>1420 x 560 x 400</t>
  </si>
  <si>
    <t>BSN 1</t>
  </si>
  <si>
    <t>220 x 270 x 150</t>
  </si>
  <si>
    <t>180 x 264 x 105</t>
  </si>
  <si>
    <t>12,50</t>
  </si>
  <si>
    <t>TLA6</t>
  </si>
  <si>
    <t>1160 x 670 x 565</t>
  </si>
  <si>
    <t>1050 x 560 x 400</t>
  </si>
  <si>
    <t>BSN 1 kód</t>
  </si>
  <si>
    <t>TLA7</t>
  </si>
  <si>
    <t>710 x 540 x 565</t>
  </si>
  <si>
    <t>590 x 430 x 400</t>
  </si>
  <si>
    <t>BSZ 2</t>
  </si>
  <si>
    <t>350 x 350 x 300</t>
  </si>
  <si>
    <t>290 x 290 x 250</t>
  </si>
  <si>
    <t>24</t>
  </si>
  <si>
    <t>20</t>
  </si>
  <si>
    <t>TLA8</t>
  </si>
  <si>
    <t>900 x 655 x 655</t>
  </si>
  <si>
    <t>790 x 545 x 490</t>
  </si>
  <si>
    <t>BSZ 2 kód</t>
  </si>
  <si>
    <t>TLA9</t>
  </si>
  <si>
    <t>1200 x 655 x 655</t>
  </si>
  <si>
    <t>1090 x 545 x 490</t>
  </si>
  <si>
    <t>BSNZ 2</t>
  </si>
  <si>
    <t>290 x 344 x 250</t>
  </si>
  <si>
    <t>26</t>
  </si>
  <si>
    <t>TLA10</t>
  </si>
  <si>
    <t>1200 x 800 x 730</t>
  </si>
  <si>
    <t>1090 x 690 x 565</t>
  </si>
  <si>
    <t>BSNZ 2 kód</t>
  </si>
  <si>
    <t>TLA11</t>
  </si>
  <si>
    <t>1500 x 800 x 730</t>
  </si>
  <si>
    <t>1390 x 690 x 565</t>
  </si>
  <si>
    <t>Trezory do zdi</t>
  </si>
  <si>
    <t>TLA12</t>
  </si>
  <si>
    <t>1700 x 1200 x 730</t>
  </si>
  <si>
    <t>1590 x 1090 x 565</t>
  </si>
  <si>
    <t>T 20 H</t>
  </si>
  <si>
    <t>310 x 410 x 295</t>
  </si>
  <si>
    <t>200 x 310 x 213</t>
  </si>
  <si>
    <t>TLA13</t>
  </si>
  <si>
    <t>1800 x 800 x 800</t>
  </si>
  <si>
    <t>1690 x 690 x 635</t>
  </si>
  <si>
    <t>T 20 HS</t>
  </si>
  <si>
    <t>Trezorové skříně - Bezpečnostní třída II</t>
  </si>
  <si>
    <t>T 20 HM</t>
  </si>
  <si>
    <t>310 x 410 x 265</t>
  </si>
  <si>
    <t>TLB1</t>
  </si>
  <si>
    <t>410</t>
  </si>
  <si>
    <t>T 20 HMS</t>
  </si>
  <si>
    <t>TLB2</t>
  </si>
  <si>
    <t>560</t>
  </si>
  <si>
    <t>T 50 V</t>
  </si>
  <si>
    <t>570 x 450 x 400</t>
  </si>
  <si>
    <t>460 x 350 x 313</t>
  </si>
  <si>
    <t>TLB3</t>
  </si>
  <si>
    <t>440</t>
  </si>
  <si>
    <t>T 50 VS</t>
  </si>
  <si>
    <t>330 x 350 x 313</t>
  </si>
  <si>
    <t>TLB4</t>
  </si>
  <si>
    <t>T 50 VM</t>
  </si>
  <si>
    <t>570 x 450 x 370</t>
  </si>
  <si>
    <t>TLB5</t>
  </si>
  <si>
    <t>T 50 VMS</t>
  </si>
  <si>
    <t>TLB6</t>
  </si>
  <si>
    <t>T 50 H</t>
  </si>
  <si>
    <t>450 x 570 x 400</t>
  </si>
  <si>
    <t>340 x 470 x 313</t>
  </si>
  <si>
    <t>TLB7</t>
  </si>
  <si>
    <t>T 50 HS</t>
  </si>
  <si>
    <t>TLB8</t>
  </si>
  <si>
    <t>T 50 HM</t>
  </si>
  <si>
    <t>450 x 570 x 370</t>
  </si>
  <si>
    <t>TLB9</t>
  </si>
  <si>
    <t>T 50 HMS</t>
  </si>
  <si>
    <t>TLB10</t>
  </si>
  <si>
    <t>T 70 V</t>
  </si>
  <si>
    <t>660 x 500 x 400</t>
  </si>
  <si>
    <t>550 x 400 x 313</t>
  </si>
  <si>
    <t>TLB11</t>
  </si>
  <si>
    <t>T 70 VS</t>
  </si>
  <si>
    <t>375 x 400 x 313</t>
  </si>
  <si>
    <t>TLB12</t>
  </si>
  <si>
    <t>T 70 VM</t>
  </si>
  <si>
    <t>660 x 500 x 370</t>
  </si>
  <si>
    <t>TLB13</t>
  </si>
  <si>
    <t>T 70 VMS</t>
  </si>
  <si>
    <t>Trezorové skříně -  Bezpečnostní třída III</t>
  </si>
  <si>
    <t>Trezory vhozové do zdi</t>
  </si>
  <si>
    <t>TB400</t>
  </si>
  <si>
    <t>400 x 500 x 520</t>
  </si>
  <si>
    <t>260 x 360 x 320</t>
  </si>
  <si>
    <t>TV 20</t>
  </si>
  <si>
    <t>330 x 335 x 290</t>
  </si>
  <si>
    <t>190 x 270 x 200</t>
  </si>
  <si>
    <t>TB 600</t>
  </si>
  <si>
    <t>600 x 500 x 520</t>
  </si>
  <si>
    <t>460 x 360 x 320</t>
  </si>
  <si>
    <t>TV 50</t>
  </si>
  <si>
    <t>410 x 340 x 300</t>
  </si>
  <si>
    <t>TB 700</t>
  </si>
  <si>
    <t>700 x 500 x 520</t>
  </si>
  <si>
    <t>560 x 360 x 320</t>
  </si>
  <si>
    <t>TV 70</t>
  </si>
  <si>
    <t>730 x 500 x 430</t>
  </si>
  <si>
    <t>590 x 400 x 310</t>
  </si>
  <si>
    <t>TB 800</t>
  </si>
  <si>
    <t>800 x 500 x 520</t>
  </si>
  <si>
    <t>660 x 360 x 320</t>
  </si>
  <si>
    <t xml:space="preserve">Trezory nábytkové </t>
  </si>
  <si>
    <t>TB 900</t>
  </si>
  <si>
    <t>1020 x 670 x 670</t>
  </si>
  <si>
    <t>760 x 530 x 470</t>
  </si>
  <si>
    <t>TN 20 H</t>
  </si>
  <si>
    <t>200 x 310 x 205</t>
  </si>
  <si>
    <t>TB1200</t>
  </si>
  <si>
    <t>1320 x 670 x 670</t>
  </si>
  <si>
    <t>1060 x 530 x 470</t>
  </si>
  <si>
    <t>TN 20 HS</t>
  </si>
  <si>
    <t>TB1280</t>
  </si>
  <si>
    <t>1320 x 800 x 730</t>
  </si>
  <si>
    <t>1060 x 660 x 530</t>
  </si>
  <si>
    <t>TN 20HM</t>
  </si>
  <si>
    <t>TB1300</t>
  </si>
  <si>
    <t>1420 x 1200 x 730</t>
  </si>
  <si>
    <t>1160 x 1060 x 530</t>
  </si>
  <si>
    <t>TN 20HMS</t>
  </si>
  <si>
    <t>TB1300-2</t>
  </si>
  <si>
    <t>TN 40</t>
  </si>
  <si>
    <t>625 x 420 x 455</t>
  </si>
  <si>
    <t>414 x 277 x 316</t>
  </si>
  <si>
    <t>TB1580</t>
  </si>
  <si>
    <t>1620 x 800 x 730</t>
  </si>
  <si>
    <t>1360 x 660 x 530</t>
  </si>
  <si>
    <t>TN 40 - II</t>
  </si>
  <si>
    <t>TB1700</t>
  </si>
  <si>
    <t>1820 x 1200 x 730</t>
  </si>
  <si>
    <t>1560 x 1060 x 530</t>
  </si>
  <si>
    <t>TN 40 S</t>
  </si>
  <si>
    <t>TB1700-2</t>
  </si>
  <si>
    <t>TN 40 S - II</t>
  </si>
  <si>
    <t>TB1800</t>
  </si>
  <si>
    <t>1660 x 590 x 600</t>
  </si>
  <si>
    <t>TN 70 S</t>
  </si>
  <si>
    <t>735 x 510 x 455</t>
  </si>
  <si>
    <t>524 x 367 x 316</t>
  </si>
  <si>
    <t>Trezorové skříně - Bezpečnostní třída IV</t>
  </si>
  <si>
    <t>TN 70 S - II</t>
  </si>
  <si>
    <t>T 900</t>
  </si>
  <si>
    <t>710 x 480 x 390</t>
  </si>
  <si>
    <t>TN 130 S</t>
  </si>
  <si>
    <t>1100 x 615 x 490</t>
  </si>
  <si>
    <t>870 x 450 x 340</t>
  </si>
  <si>
    <t>T 1200</t>
  </si>
  <si>
    <t>1320  x 670 x 670</t>
  </si>
  <si>
    <t>1010 x 480 x 390</t>
  </si>
  <si>
    <t>TN 130 S - II</t>
  </si>
  <si>
    <t>T 1280</t>
  </si>
  <si>
    <t>1010 x 610 x 450</t>
  </si>
  <si>
    <t>TN 330 S</t>
  </si>
  <si>
    <t>1400 x 800 x 650</t>
  </si>
  <si>
    <t>1210 x 610 x 535</t>
  </si>
  <si>
    <t>T 1300</t>
  </si>
  <si>
    <t>1110 x 1010 x 450</t>
  </si>
  <si>
    <t>TN 330 S - II</t>
  </si>
  <si>
    <t>T 1300-2</t>
  </si>
  <si>
    <t>TN 470 S</t>
  </si>
  <si>
    <t>1800 x 800 x 600</t>
  </si>
  <si>
    <t>1650 x 635 x 450</t>
  </si>
  <si>
    <t>T 1580</t>
  </si>
  <si>
    <t>1310 x 610 x 450</t>
  </si>
  <si>
    <t>TN 470 S - II</t>
  </si>
  <si>
    <t>T 1700</t>
  </si>
  <si>
    <t>1510 x 1010 x 450</t>
  </si>
  <si>
    <t>Trezory vhozové do nábytku</t>
  </si>
  <si>
    <t>T 1700-2</t>
  </si>
  <si>
    <t>TVN 20</t>
  </si>
  <si>
    <t>190 x 270 x 260</t>
  </si>
  <si>
    <t>T 1800</t>
  </si>
  <si>
    <t>1610 x 610 x 510</t>
  </si>
  <si>
    <t>TVN 40</t>
  </si>
  <si>
    <t>730 x 420 x 455</t>
  </si>
  <si>
    <t>Trezorové skříně - Bezpečnostní třída V</t>
  </si>
  <si>
    <t>TVN 40 - II</t>
  </si>
  <si>
    <t>T 900.2</t>
  </si>
  <si>
    <t>1040 x 670 x 670</t>
  </si>
  <si>
    <t>710 x 460 x 375</t>
  </si>
  <si>
    <t>TVN 70</t>
  </si>
  <si>
    <t>840 x 510 x 455</t>
  </si>
  <si>
    <t>T 1200.2</t>
  </si>
  <si>
    <t>990 x 460 x 375</t>
  </si>
  <si>
    <t>TVN 70 - II</t>
  </si>
  <si>
    <t>T 1280.2</t>
  </si>
  <si>
    <t>1320 x 810 x 740</t>
  </si>
  <si>
    <t>990 x 600 x 445</t>
  </si>
  <si>
    <t>TVN 130</t>
  </si>
  <si>
    <t>T 1300.2</t>
  </si>
  <si>
    <t>1420 x 1220 x 840</t>
  </si>
  <si>
    <t>1090 x 1010 x 545</t>
  </si>
  <si>
    <t>TVN 130 - II</t>
  </si>
  <si>
    <t>T 1300.2-2</t>
  </si>
  <si>
    <t>T 1580-2</t>
  </si>
  <si>
    <t>1620 x 810 x 740</t>
  </si>
  <si>
    <t>1290 x 600 x 445</t>
  </si>
  <si>
    <t xml:space="preserve">                          </t>
  </si>
  <si>
    <t>Příplatek za semišovou úpravu krytu, dveří a polic:</t>
  </si>
  <si>
    <t>Vysvětlivky:</t>
  </si>
  <si>
    <t>T 1700.2</t>
  </si>
  <si>
    <t>1820 x 1220 x 840</t>
  </si>
  <si>
    <t>1490 x 1010 x 545</t>
  </si>
  <si>
    <t>T 1700.2-2</t>
  </si>
  <si>
    <t>T 1800.2</t>
  </si>
  <si>
    <t>1590 x 590 x 505</t>
  </si>
  <si>
    <t>Police 1ks navíc</t>
  </si>
  <si>
    <t>Schránka v 200mm</t>
  </si>
  <si>
    <t>Schránka v 350mm</t>
  </si>
  <si>
    <t>Police teleskopická</t>
  </si>
  <si>
    <t>Rám teleskopický</t>
  </si>
  <si>
    <t>Zámek LG Combo</t>
  </si>
  <si>
    <t>Zámek LG mechanický</t>
  </si>
  <si>
    <t>Zámek motýlkový</t>
  </si>
  <si>
    <t>Barva RAL mimo 7035</t>
  </si>
  <si>
    <t>Bezpečnostní třída I dle ČSN EN 1143.1 (volitelné příslušenství)</t>
  </si>
  <si>
    <t>Bezpečnostní třída II dle ČSN EN (volitelné příslušenství)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</si>
</sst>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#,##0.00"/>
    <numFmt numFmtId="167" formatCode="@"/>
    <numFmt numFmtId="168" formatCode="0"/>
    <numFmt numFmtId="169" formatCode="0.00"/>
    <numFmt numFmtId="170" formatCode="#,##0.00;[RED]#,##0.00"/>
  </numFmts>
  <fonts count="27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8"/>
      <name val="Arial CE"/>
      <family val="2"/>
    </font>
    <font>
      <b/>
      <u val="single"/>
      <sz val="10"/>
      <name val="Arial"/>
      <family val="2"/>
    </font>
    <font>
      <b/>
      <sz val="10"/>
      <name val="Times New Roman CE"/>
      <family val="1"/>
    </font>
    <font>
      <sz val="11"/>
      <name val="Arial CE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BookmanItc"/>
      <family val="1"/>
    </font>
    <font>
      <b/>
      <sz val="10"/>
      <name val="BookmanItc"/>
      <family val="1"/>
    </font>
    <font>
      <sz val="10"/>
      <name val="Times New Roman CE"/>
      <family val="1"/>
    </font>
    <font>
      <sz val="14"/>
      <name val="Arial"/>
      <family val="2"/>
    </font>
    <font>
      <b/>
      <sz val="12"/>
      <name val="BookmanItc"/>
      <family val="1"/>
    </font>
    <font>
      <sz val="14"/>
      <name val="Times New Roman CE"/>
      <family val="1"/>
    </font>
    <font>
      <sz val="14"/>
      <name val="Arial CE"/>
      <family val="2"/>
    </font>
    <font>
      <sz val="7"/>
      <name val="Arial CE"/>
      <family val="2"/>
    </font>
    <font>
      <sz val="7"/>
      <name val="Times New Roman CE"/>
      <family val="1"/>
    </font>
    <font>
      <b/>
      <sz val="7"/>
      <name val="Times New Roman CE"/>
      <family val="1"/>
    </font>
    <font>
      <sz val="7"/>
      <color indexed="8"/>
      <name val="Arial CE"/>
      <family val="2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8">
    <xf numFmtId="164" fontId="0" fillId="0" borderId="0" xfId="0" applyAlignment="1">
      <alignment/>
    </xf>
    <xf numFmtId="164" fontId="0" fillId="0" borderId="0" xfId="0" applyFill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Alignment="1">
      <alignment/>
    </xf>
    <xf numFmtId="164" fontId="4" fillId="0" borderId="0" xfId="0" applyFont="1" applyFill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/>
    </xf>
    <xf numFmtId="164" fontId="4" fillId="0" borderId="3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164" fontId="4" fillId="0" borderId="5" xfId="0" applyFont="1" applyBorder="1" applyAlignment="1">
      <alignment horizontal="center" vertical="center"/>
    </xf>
    <xf numFmtId="164" fontId="4" fillId="0" borderId="6" xfId="0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164" fontId="6" fillId="0" borderId="0" xfId="0" applyFont="1" applyAlignment="1">
      <alignment/>
    </xf>
    <xf numFmtId="164" fontId="4" fillId="0" borderId="0" xfId="0" applyFont="1" applyFill="1" applyBorder="1" applyAlignment="1">
      <alignment vertical="center"/>
    </xf>
    <xf numFmtId="164" fontId="4" fillId="0" borderId="8" xfId="0" applyFont="1" applyBorder="1" applyAlignment="1">
      <alignment vertical="center"/>
    </xf>
    <xf numFmtId="164" fontId="4" fillId="0" borderId="9" xfId="0" applyFont="1" applyBorder="1" applyAlignment="1">
      <alignment horizontal="center" vertical="center"/>
    </xf>
    <xf numFmtId="164" fontId="4" fillId="0" borderId="10" xfId="0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 vertical="center"/>
    </xf>
    <xf numFmtId="165" fontId="4" fillId="0" borderId="11" xfId="0" applyNumberFormat="1" applyFont="1" applyBorder="1" applyAlignment="1">
      <alignment horizontal="center" vertical="center"/>
    </xf>
    <xf numFmtId="164" fontId="4" fillId="0" borderId="12" xfId="0" applyFont="1" applyBorder="1" applyAlignment="1">
      <alignment vertical="center"/>
    </xf>
    <xf numFmtId="164" fontId="4" fillId="0" borderId="13" xfId="0" applyFont="1" applyBorder="1" applyAlignment="1">
      <alignment horizontal="center" vertical="center"/>
    </xf>
    <xf numFmtId="164" fontId="4" fillId="0" borderId="14" xfId="0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/>
    </xf>
    <xf numFmtId="165" fontId="4" fillId="0" borderId="15" xfId="0" applyNumberFormat="1" applyFont="1" applyBorder="1" applyAlignment="1">
      <alignment horizontal="center" vertical="center"/>
    </xf>
    <xf numFmtId="164" fontId="7" fillId="0" borderId="0" xfId="0" applyFont="1" applyFill="1" applyBorder="1" applyAlignment="1">
      <alignment horizontal="left" vertical="center"/>
    </xf>
    <xf numFmtId="164" fontId="7" fillId="2" borderId="8" xfId="0" applyFont="1" applyFill="1" applyBorder="1" applyAlignment="1">
      <alignment horizontal="left" vertical="center"/>
    </xf>
    <xf numFmtId="164" fontId="7" fillId="2" borderId="10" xfId="0" applyFont="1" applyFill="1" applyBorder="1" applyAlignment="1">
      <alignment horizontal="left" vertical="center"/>
    </xf>
    <xf numFmtId="164" fontId="7" fillId="2" borderId="11" xfId="0" applyFont="1" applyFill="1" applyBorder="1" applyAlignment="1">
      <alignment horizontal="left" vertical="center"/>
    </xf>
    <xf numFmtId="164" fontId="8" fillId="2" borderId="16" xfId="0" applyFont="1" applyFill="1" applyBorder="1" applyAlignment="1">
      <alignment vertical="center"/>
    </xf>
    <xf numFmtId="164" fontId="8" fillId="2" borderId="17" xfId="0" applyFont="1" applyFill="1" applyBorder="1" applyAlignment="1">
      <alignment horizontal="center" vertical="center"/>
    </xf>
    <xf numFmtId="164" fontId="1" fillId="2" borderId="17" xfId="0" applyFont="1" applyFill="1" applyBorder="1" applyAlignment="1">
      <alignment horizontal="center" vertical="center"/>
    </xf>
    <xf numFmtId="166" fontId="1" fillId="2" borderId="17" xfId="0" applyNumberFormat="1" applyFont="1" applyFill="1" applyBorder="1" applyAlignment="1">
      <alignment horizontal="center"/>
    </xf>
    <xf numFmtId="166" fontId="1" fillId="2" borderId="18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/>
    </xf>
    <xf numFmtId="164" fontId="1" fillId="0" borderId="19" xfId="0" applyFont="1" applyBorder="1" applyAlignment="1">
      <alignment/>
    </xf>
    <xf numFmtId="164" fontId="1" fillId="0" borderId="20" xfId="0" applyFont="1" applyBorder="1" applyAlignment="1">
      <alignment horizontal="center"/>
    </xf>
    <xf numFmtId="167" fontId="1" fillId="0" borderId="20" xfId="0" applyNumberFormat="1" applyFont="1" applyBorder="1" applyAlignment="1">
      <alignment horizontal="center"/>
    </xf>
    <xf numFmtId="166" fontId="1" fillId="0" borderId="20" xfId="0" applyNumberFormat="1" applyFont="1" applyBorder="1" applyAlignment="1">
      <alignment horizontal="center"/>
    </xf>
    <xf numFmtId="166" fontId="1" fillId="0" borderId="21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4" fontId="1" fillId="0" borderId="19" xfId="0" applyFont="1" applyBorder="1" applyAlignment="1">
      <alignment horizontal="left"/>
    </xf>
    <xf numFmtId="167" fontId="1" fillId="0" borderId="14" xfId="0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4" fontId="1" fillId="0" borderId="22" xfId="0" applyFont="1" applyBorder="1" applyAlignment="1">
      <alignment/>
    </xf>
    <xf numFmtId="164" fontId="1" fillId="0" borderId="23" xfId="0" applyFont="1" applyBorder="1" applyAlignment="1">
      <alignment horizontal="center"/>
    </xf>
    <xf numFmtId="167" fontId="1" fillId="0" borderId="23" xfId="0" applyNumberFormat="1" applyFont="1" applyBorder="1" applyAlignment="1">
      <alignment horizontal="center"/>
    </xf>
    <xf numFmtId="166" fontId="1" fillId="0" borderId="23" xfId="0" applyNumberFormat="1" applyFont="1" applyBorder="1" applyAlignment="1">
      <alignment horizontal="center"/>
    </xf>
    <xf numFmtId="164" fontId="1" fillId="0" borderId="22" xfId="0" applyFont="1" applyBorder="1" applyAlignment="1">
      <alignment horizontal="left"/>
    </xf>
    <xf numFmtId="166" fontId="0" fillId="0" borderId="23" xfId="0" applyNumberFormat="1" applyFont="1" applyBorder="1" applyAlignment="1">
      <alignment horizontal="center"/>
    </xf>
    <xf numFmtId="166" fontId="1" fillId="0" borderId="23" xfId="0" applyNumberFormat="1" applyFont="1" applyFill="1" applyBorder="1" applyAlignment="1">
      <alignment horizontal="center"/>
    </xf>
    <xf numFmtId="164" fontId="1" fillId="0" borderId="24" xfId="0" applyFont="1" applyBorder="1" applyAlignment="1">
      <alignment/>
    </xf>
    <xf numFmtId="164" fontId="1" fillId="0" borderId="25" xfId="0" applyFont="1" applyBorder="1" applyAlignment="1">
      <alignment horizontal="center"/>
    </xf>
    <xf numFmtId="167" fontId="1" fillId="0" borderId="25" xfId="0" applyNumberFormat="1" applyFont="1" applyBorder="1" applyAlignment="1">
      <alignment horizontal="center"/>
    </xf>
    <xf numFmtId="166" fontId="1" fillId="0" borderId="25" xfId="0" applyNumberFormat="1" applyFont="1" applyBorder="1" applyAlignment="1">
      <alignment horizontal="center"/>
    </xf>
    <xf numFmtId="164" fontId="7" fillId="0" borderId="0" xfId="0" applyFont="1" applyFill="1" applyBorder="1" applyAlignment="1">
      <alignment vertical="center"/>
    </xf>
    <xf numFmtId="164" fontId="7" fillId="2" borderId="16" xfId="0" applyFont="1" applyFill="1" applyBorder="1" applyAlignment="1">
      <alignment vertical="center"/>
    </xf>
    <xf numFmtId="164" fontId="9" fillId="2" borderId="17" xfId="0" applyFont="1" applyFill="1" applyBorder="1" applyAlignment="1">
      <alignment horizontal="center" vertical="center"/>
    </xf>
    <xf numFmtId="166" fontId="9" fillId="2" borderId="17" xfId="0" applyNumberFormat="1" applyFont="1" applyFill="1" applyBorder="1" applyAlignment="1">
      <alignment horizontal="center" vertical="center"/>
    </xf>
    <xf numFmtId="164" fontId="1" fillId="0" borderId="26" xfId="0" applyFont="1" applyBorder="1" applyAlignment="1">
      <alignment horizontal="left"/>
    </xf>
    <xf numFmtId="164" fontId="1" fillId="0" borderId="27" xfId="0" applyFont="1" applyBorder="1" applyAlignment="1">
      <alignment horizontal="center"/>
    </xf>
    <xf numFmtId="164" fontId="1" fillId="0" borderId="9" xfId="0" applyFont="1" applyBorder="1" applyAlignment="1">
      <alignment horizontal="center"/>
    </xf>
    <xf numFmtId="166" fontId="0" fillId="0" borderId="27" xfId="0" applyNumberFormat="1" applyFont="1" applyBorder="1" applyAlignment="1">
      <alignment horizontal="center"/>
    </xf>
    <xf numFmtId="164" fontId="8" fillId="2" borderId="8" xfId="0" applyFont="1" applyFill="1" applyBorder="1" applyAlignment="1">
      <alignment vertical="center"/>
    </xf>
    <xf numFmtId="164" fontId="8" fillId="2" borderId="10" xfId="0" applyFont="1" applyFill="1" applyBorder="1" applyAlignment="1">
      <alignment horizontal="center" vertical="center"/>
    </xf>
    <xf numFmtId="164" fontId="1" fillId="2" borderId="10" xfId="0" applyFont="1" applyFill="1" applyBorder="1" applyAlignment="1">
      <alignment horizontal="center" vertical="center"/>
    </xf>
    <xf numFmtId="166" fontId="0" fillId="2" borderId="10" xfId="0" applyNumberFormat="1" applyFont="1" applyFill="1" applyBorder="1" applyAlignment="1">
      <alignment horizontal="center"/>
    </xf>
    <xf numFmtId="166" fontId="1" fillId="2" borderId="11" xfId="0" applyNumberFormat="1" applyFont="1" applyFill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64" fontId="1" fillId="0" borderId="24" xfId="0" applyFont="1" applyBorder="1" applyAlignment="1">
      <alignment horizontal="left"/>
    </xf>
    <xf numFmtId="166" fontId="0" fillId="0" borderId="25" xfId="0" applyNumberFormat="1" applyFont="1" applyBorder="1" applyAlignment="1">
      <alignment horizontal="center"/>
    </xf>
    <xf numFmtId="164" fontId="8" fillId="0" borderId="0" xfId="0" applyFont="1" applyFill="1" applyBorder="1" applyAlignment="1">
      <alignment vertical="center"/>
    </xf>
    <xf numFmtId="166" fontId="1" fillId="2" borderId="17" xfId="0" applyNumberFormat="1" applyFont="1" applyFill="1" applyBorder="1" applyAlignment="1">
      <alignment horizontal="center" vertical="center"/>
    </xf>
    <xf numFmtId="164" fontId="1" fillId="0" borderId="19" xfId="0" applyFont="1" applyFill="1" applyBorder="1" applyAlignment="1">
      <alignment vertical="center"/>
    </xf>
    <xf numFmtId="164" fontId="1" fillId="0" borderId="20" xfId="0" applyFont="1" applyFill="1" applyBorder="1" applyAlignment="1">
      <alignment horizontal="center" vertical="center"/>
    </xf>
    <xf numFmtId="166" fontId="1" fillId="0" borderId="20" xfId="0" applyNumberFormat="1" applyFont="1" applyFill="1" applyBorder="1" applyAlignment="1">
      <alignment horizontal="center"/>
    </xf>
    <xf numFmtId="164" fontId="1" fillId="0" borderId="19" xfId="0" applyFont="1" applyFill="1" applyBorder="1" applyAlignment="1">
      <alignment/>
    </xf>
    <xf numFmtId="164" fontId="1" fillId="0" borderId="20" xfId="0" applyFont="1" applyFill="1" applyBorder="1" applyAlignment="1">
      <alignment horizontal="center"/>
    </xf>
    <xf numFmtId="164" fontId="1" fillId="3" borderId="22" xfId="0" applyFont="1" applyFill="1" applyBorder="1" applyAlignment="1">
      <alignment/>
    </xf>
    <xf numFmtId="164" fontId="1" fillId="0" borderId="23" xfId="0" applyFont="1" applyFill="1" applyBorder="1" applyAlignment="1">
      <alignment horizontal="center"/>
    </xf>
    <xf numFmtId="168" fontId="1" fillId="3" borderId="23" xfId="0" applyNumberFormat="1" applyFont="1" applyFill="1" applyBorder="1" applyAlignment="1">
      <alignment horizontal="center"/>
    </xf>
    <xf numFmtId="166" fontId="1" fillId="0" borderId="23" xfId="0" applyNumberFormat="1" applyFont="1" applyFill="1" applyBorder="1" applyAlignment="1" applyProtection="1">
      <alignment horizontal="center"/>
      <protection hidden="1"/>
    </xf>
    <xf numFmtId="164" fontId="0" fillId="0" borderId="0" xfId="0" applyFont="1" applyFill="1" applyAlignment="1">
      <alignment/>
    </xf>
    <xf numFmtId="164" fontId="0" fillId="0" borderId="0" xfId="0" applyFont="1" applyAlignment="1">
      <alignment/>
    </xf>
    <xf numFmtId="164" fontId="1" fillId="3" borderId="24" xfId="0" applyFont="1" applyFill="1" applyBorder="1" applyAlignment="1">
      <alignment/>
    </xf>
    <xf numFmtId="164" fontId="1" fillId="0" borderId="25" xfId="0" applyFont="1" applyFill="1" applyBorder="1" applyAlignment="1">
      <alignment horizontal="center"/>
    </xf>
    <xf numFmtId="168" fontId="1" fillId="3" borderId="25" xfId="0" applyNumberFormat="1" applyFont="1" applyFill="1" applyBorder="1" applyAlignment="1">
      <alignment horizontal="center"/>
    </xf>
    <xf numFmtId="166" fontId="1" fillId="0" borderId="25" xfId="0" applyNumberFormat="1" applyFont="1" applyFill="1" applyBorder="1" applyAlignment="1" applyProtection="1">
      <alignment horizontal="center"/>
      <protection hidden="1"/>
    </xf>
    <xf numFmtId="164" fontId="1" fillId="3" borderId="19" xfId="0" applyFont="1" applyFill="1" applyBorder="1" applyAlignment="1">
      <alignment/>
    </xf>
    <xf numFmtId="168" fontId="1" fillId="3" borderId="20" xfId="0" applyNumberFormat="1" applyFont="1" applyFill="1" applyBorder="1" applyAlignment="1">
      <alignment horizontal="center"/>
    </xf>
    <xf numFmtId="166" fontId="1" fillId="0" borderId="20" xfId="0" applyNumberFormat="1" applyFont="1" applyFill="1" applyBorder="1" applyAlignment="1" applyProtection="1">
      <alignment horizontal="center"/>
      <protection hidden="1"/>
    </xf>
    <xf numFmtId="164" fontId="1" fillId="3" borderId="28" xfId="0" applyFont="1" applyFill="1" applyBorder="1" applyAlignment="1">
      <alignment/>
    </xf>
    <xf numFmtId="164" fontId="1" fillId="3" borderId="29" xfId="0" applyFont="1" applyFill="1" applyBorder="1" applyAlignment="1">
      <alignment/>
    </xf>
    <xf numFmtId="168" fontId="1" fillId="0" borderId="20" xfId="0" applyNumberFormat="1" applyFont="1" applyFill="1" applyBorder="1" applyAlignment="1">
      <alignment horizontal="center"/>
    </xf>
    <xf numFmtId="168" fontId="1" fillId="0" borderId="23" xfId="0" applyNumberFormat="1" applyFont="1" applyFill="1" applyBorder="1" applyAlignment="1">
      <alignment horizontal="center"/>
    </xf>
    <xf numFmtId="164" fontId="1" fillId="0" borderId="0" xfId="0" applyFont="1" applyBorder="1" applyAlignment="1">
      <alignment/>
    </xf>
    <xf numFmtId="164" fontId="1" fillId="0" borderId="29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6" fontId="1" fillId="0" borderId="30" xfId="0" applyNumberFormat="1" applyFont="1" applyFill="1" applyBorder="1" applyAlignment="1">
      <alignment horizontal="center"/>
    </xf>
    <xf numFmtId="164" fontId="10" fillId="0" borderId="0" xfId="0" applyFont="1" applyBorder="1" applyAlignment="1">
      <alignment/>
    </xf>
    <xf numFmtId="164" fontId="10" fillId="0" borderId="29" xfId="0" applyFont="1" applyBorder="1" applyAlignment="1">
      <alignment horizontal="left"/>
    </xf>
    <xf numFmtId="164" fontId="8" fillId="0" borderId="0" xfId="0" applyFont="1" applyBorder="1" applyAlignment="1">
      <alignment horizontal="left"/>
    </xf>
    <xf numFmtId="164" fontId="11" fillId="0" borderId="0" xfId="0" applyFont="1" applyBorder="1" applyAlignment="1">
      <alignment/>
    </xf>
    <xf numFmtId="164" fontId="8" fillId="0" borderId="29" xfId="0" applyFont="1" applyBorder="1" applyAlignment="1">
      <alignment horizontal="center"/>
    </xf>
    <xf numFmtId="164" fontId="1" fillId="3" borderId="26" xfId="0" applyFont="1" applyFill="1" applyBorder="1" applyAlignment="1">
      <alignment/>
    </xf>
    <xf numFmtId="168" fontId="1" fillId="3" borderId="27" xfId="0" applyNumberFormat="1" applyFont="1" applyFill="1" applyBorder="1" applyAlignment="1">
      <alignment horizontal="center"/>
    </xf>
    <xf numFmtId="168" fontId="1" fillId="0" borderId="27" xfId="0" applyNumberFormat="1" applyFont="1" applyFill="1" applyBorder="1" applyAlignment="1">
      <alignment horizontal="center"/>
    </xf>
    <xf numFmtId="166" fontId="1" fillId="0" borderId="27" xfId="0" applyNumberFormat="1" applyFont="1" applyFill="1" applyBorder="1" applyAlignment="1" applyProtection="1">
      <alignment horizontal="center"/>
      <protection hidden="1"/>
    </xf>
    <xf numFmtId="166" fontId="1" fillId="0" borderId="31" xfId="0" applyNumberFormat="1" applyFont="1" applyBorder="1" applyAlignment="1">
      <alignment horizontal="center"/>
    </xf>
    <xf numFmtId="164" fontId="0" fillId="0" borderId="29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30" xfId="0" applyFont="1" applyBorder="1" applyAlignment="1">
      <alignment/>
    </xf>
    <xf numFmtId="164" fontId="8" fillId="0" borderId="0" xfId="0" applyFont="1" applyBorder="1" applyAlignment="1">
      <alignment/>
    </xf>
    <xf numFmtId="164" fontId="8" fillId="0" borderId="29" xfId="0" applyFont="1" applyBorder="1" applyAlignment="1">
      <alignment horizontal="left"/>
    </xf>
    <xf numFmtId="164" fontId="8" fillId="0" borderId="8" xfId="0" applyFont="1" applyBorder="1" applyAlignment="1">
      <alignment horizontal="left"/>
    </xf>
    <xf numFmtId="164" fontId="1" fillId="0" borderId="10" xfId="0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1" fillId="0" borderId="11" xfId="0" applyNumberFormat="1" applyFont="1" applyFill="1" applyBorder="1" applyAlignment="1">
      <alignment horizontal="center"/>
    </xf>
    <xf numFmtId="164" fontId="0" fillId="0" borderId="8" xfId="0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1" xfId="0" applyFont="1" applyBorder="1" applyAlignment="1">
      <alignment/>
    </xf>
    <xf numFmtId="164" fontId="12" fillId="0" borderId="32" xfId="0" applyFont="1" applyBorder="1" applyAlignment="1">
      <alignment horizontal="center" vertical="center"/>
    </xf>
    <xf numFmtId="164" fontId="12" fillId="0" borderId="32" xfId="0" applyFont="1" applyBorder="1" applyAlignment="1">
      <alignment horizontal="center" vertical="center" wrapText="1"/>
    </xf>
    <xf numFmtId="164" fontId="12" fillId="0" borderId="32" xfId="0" applyFont="1" applyBorder="1" applyAlignment="1" applyProtection="1">
      <alignment horizontal="center" vertical="center" wrapText="1"/>
      <protection locked="0"/>
    </xf>
    <xf numFmtId="164" fontId="13" fillId="2" borderId="16" xfId="0" applyFont="1" applyFill="1" applyBorder="1" applyAlignment="1">
      <alignment vertical="center"/>
    </xf>
    <xf numFmtId="169" fontId="14" fillId="2" borderId="10" xfId="0" applyNumberFormat="1" applyFont="1" applyFill="1" applyBorder="1" applyAlignment="1">
      <alignment horizontal="center"/>
    </xf>
    <xf numFmtId="164" fontId="14" fillId="2" borderId="10" xfId="0" applyFont="1" applyFill="1" applyBorder="1" applyAlignment="1">
      <alignment horizontal="center"/>
    </xf>
    <xf numFmtId="164" fontId="14" fillId="2" borderId="18" xfId="0" applyFont="1" applyFill="1" applyBorder="1" applyAlignment="1">
      <alignment horizontal="center"/>
    </xf>
    <xf numFmtId="164" fontId="1" fillId="0" borderId="19" xfId="0" applyFont="1" applyBorder="1" applyAlignment="1">
      <alignment horizontal="center"/>
    </xf>
    <xf numFmtId="168" fontId="1" fillId="0" borderId="20" xfId="0" applyNumberFormat="1" applyFont="1" applyBorder="1" applyAlignment="1">
      <alignment horizontal="center"/>
    </xf>
    <xf numFmtId="168" fontId="1" fillId="0" borderId="21" xfId="0" applyNumberFormat="1" applyFont="1" applyBorder="1" applyAlignment="1">
      <alignment horizontal="center"/>
    </xf>
    <xf numFmtId="164" fontId="1" fillId="0" borderId="22" xfId="0" applyFont="1" applyBorder="1" applyAlignment="1">
      <alignment horizontal="center"/>
    </xf>
    <xf numFmtId="168" fontId="1" fillId="0" borderId="23" xfId="0" applyNumberFormat="1" applyFont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1" fillId="0" borderId="24" xfId="0" applyFont="1" applyBorder="1" applyAlignment="1">
      <alignment horizontal="center"/>
    </xf>
    <xf numFmtId="168" fontId="1" fillId="0" borderId="25" xfId="0" applyNumberFormat="1" applyFont="1" applyBorder="1" applyAlignment="1">
      <alignment horizontal="center"/>
    </xf>
    <xf numFmtId="169" fontId="1" fillId="2" borderId="17" xfId="0" applyNumberFormat="1" applyFont="1" applyFill="1" applyBorder="1" applyAlignment="1">
      <alignment horizontal="center"/>
    </xf>
    <xf numFmtId="164" fontId="1" fillId="2" borderId="17" xfId="0" applyFont="1" applyFill="1" applyBorder="1" applyAlignment="1">
      <alignment horizontal="center"/>
    </xf>
    <xf numFmtId="164" fontId="1" fillId="2" borderId="18" xfId="0" applyFont="1" applyFill="1" applyBorder="1" applyAlignment="1">
      <alignment horizontal="center"/>
    </xf>
    <xf numFmtId="164" fontId="1" fillId="0" borderId="33" xfId="0" applyFont="1" applyBorder="1" applyAlignment="1">
      <alignment horizontal="center"/>
    </xf>
    <xf numFmtId="168" fontId="1" fillId="0" borderId="34" xfId="0" applyNumberFormat="1" applyFont="1" applyBorder="1" applyAlignment="1">
      <alignment horizontal="center"/>
    </xf>
    <xf numFmtId="164" fontId="1" fillId="3" borderId="3" xfId="0" applyFont="1" applyFill="1" applyBorder="1" applyAlignment="1">
      <alignment/>
    </xf>
    <xf numFmtId="164" fontId="1" fillId="0" borderId="3" xfId="0" applyFont="1" applyFill="1" applyBorder="1" applyAlignment="1">
      <alignment horizontal="center"/>
    </xf>
    <xf numFmtId="168" fontId="1" fillId="3" borderId="3" xfId="0" applyNumberFormat="1" applyFont="1" applyFill="1" applyBorder="1" applyAlignment="1">
      <alignment horizontal="center"/>
    </xf>
    <xf numFmtId="166" fontId="1" fillId="3" borderId="3" xfId="0" applyNumberFormat="1" applyFont="1" applyFill="1" applyBorder="1" applyAlignment="1">
      <alignment horizontal="center"/>
    </xf>
    <xf numFmtId="169" fontId="1" fillId="0" borderId="3" xfId="0" applyNumberFormat="1" applyFont="1" applyFill="1" applyBorder="1" applyAlignment="1" applyProtection="1">
      <alignment horizontal="center"/>
      <protection hidden="1"/>
    </xf>
    <xf numFmtId="166" fontId="1" fillId="0" borderId="3" xfId="0" applyNumberFormat="1" applyFont="1" applyBorder="1" applyAlignment="1">
      <alignment horizontal="center"/>
    </xf>
    <xf numFmtId="168" fontId="1" fillId="3" borderId="0" xfId="0" applyNumberFormat="1" applyFont="1" applyFill="1" applyBorder="1" applyAlignment="1">
      <alignment horizontal="center"/>
    </xf>
    <xf numFmtId="164" fontId="1" fillId="3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/>
    </xf>
    <xf numFmtId="166" fontId="1" fillId="3" borderId="0" xfId="0" applyNumberFormat="1" applyFont="1" applyFill="1" applyBorder="1" applyAlignment="1">
      <alignment horizontal="center"/>
    </xf>
    <xf numFmtId="169" fontId="1" fillId="0" borderId="0" xfId="0" applyNumberFormat="1" applyFont="1" applyFill="1" applyBorder="1" applyAlignment="1" applyProtection="1">
      <alignment horizontal="center"/>
      <protection hidden="1"/>
    </xf>
    <xf numFmtId="164" fontId="8" fillId="0" borderId="0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164" fontId="6" fillId="0" borderId="0" xfId="0" applyFont="1" applyBorder="1" applyAlignment="1">
      <alignment/>
    </xf>
    <xf numFmtId="164" fontId="15" fillId="0" borderId="0" xfId="0" applyFont="1" applyBorder="1" applyAlignment="1">
      <alignment/>
    </xf>
    <xf numFmtId="164" fontId="16" fillId="0" borderId="0" xfId="0" applyFont="1" applyBorder="1" applyAlignment="1">
      <alignment/>
    </xf>
    <xf numFmtId="166" fontId="15" fillId="0" borderId="0" xfId="0" applyNumberFormat="1" applyFont="1" applyFill="1" applyBorder="1" applyAlignment="1">
      <alignment horizontal="center"/>
    </xf>
    <xf numFmtId="164" fontId="17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17" fillId="0" borderId="0" xfId="0" applyFont="1" applyBorder="1" applyAlignment="1">
      <alignment horizontal="right"/>
    </xf>
    <xf numFmtId="164" fontId="15" fillId="0" borderId="0" xfId="0" applyFont="1" applyBorder="1" applyAlignment="1">
      <alignment horizontal="right"/>
    </xf>
    <xf numFmtId="164" fontId="18" fillId="0" borderId="0" xfId="0" applyFont="1" applyBorder="1" applyAlignment="1">
      <alignment/>
    </xf>
    <xf numFmtId="164" fontId="18" fillId="0" borderId="0" xfId="0" applyFont="1" applyFill="1" applyBorder="1" applyAlignment="1">
      <alignment horizontal="center"/>
    </xf>
    <xf numFmtId="164" fontId="18" fillId="0" borderId="0" xfId="0" applyFont="1" applyFill="1" applyBorder="1" applyAlignment="1">
      <alignment horizontal="left"/>
    </xf>
    <xf numFmtId="165" fontId="18" fillId="0" borderId="0" xfId="0" applyNumberFormat="1" applyFont="1" applyBorder="1" applyAlignment="1">
      <alignment horizontal="center"/>
    </xf>
    <xf numFmtId="170" fontId="18" fillId="0" borderId="0" xfId="0" applyNumberFormat="1" applyFont="1" applyFill="1" applyBorder="1" applyAlignment="1">
      <alignment horizontal="center"/>
    </xf>
    <xf numFmtId="164" fontId="19" fillId="0" borderId="0" xfId="0" applyFont="1" applyBorder="1" applyAlignment="1">
      <alignment/>
    </xf>
    <xf numFmtId="164" fontId="20" fillId="0" borderId="0" xfId="0" applyFont="1" applyBorder="1" applyAlignment="1">
      <alignment/>
    </xf>
    <xf numFmtId="164" fontId="21" fillId="0" borderId="0" xfId="0" applyFont="1" applyBorder="1" applyAlignment="1">
      <alignment/>
    </xf>
    <xf numFmtId="164" fontId="2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64</xdr:row>
      <xdr:rowOff>76200</xdr:rowOff>
    </xdr:from>
    <xdr:to>
      <xdr:col>2</xdr:col>
      <xdr:colOff>447675</xdr:colOff>
      <xdr:row>67</xdr:row>
      <xdr:rowOff>95250</xdr:rowOff>
    </xdr:to>
    <xdr:sp>
      <xdr:nvSpPr>
        <xdr:cNvPr id="1" name="Rectangle 30"/>
        <xdr:cNvSpPr>
          <a:spLocks/>
        </xdr:cNvSpPr>
      </xdr:nvSpPr>
      <xdr:spPr>
        <a:xfrm>
          <a:off x="1076325" y="12392025"/>
          <a:ext cx="17811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velikost trezoru      20 - 40            225,-
velikost trezoru      50 - 70            275,-
velikost trezoru      130                 410,-
velikost trezoru      330                 590,-
velikost trezoru      470                 710,-</a:t>
          </a:r>
        </a:p>
      </xdr:txBody>
    </xdr:sp>
    <xdr:clientData/>
  </xdr:twoCellAnchor>
  <xdr:twoCellAnchor>
    <xdr:from>
      <xdr:col>6</xdr:col>
      <xdr:colOff>742950</xdr:colOff>
      <xdr:row>65</xdr:row>
      <xdr:rowOff>114300</xdr:rowOff>
    </xdr:from>
    <xdr:to>
      <xdr:col>8</xdr:col>
      <xdr:colOff>838200</xdr:colOff>
      <xdr:row>69</xdr:row>
      <xdr:rowOff>114300</xdr:rowOff>
    </xdr:to>
    <xdr:sp>
      <xdr:nvSpPr>
        <xdr:cNvPr id="2" name="Rectangle 31"/>
        <xdr:cNvSpPr>
          <a:spLocks/>
        </xdr:cNvSpPr>
      </xdr:nvSpPr>
      <xdr:spPr>
        <a:xfrm>
          <a:off x="6838950" y="12620625"/>
          <a:ext cx="2381250" cy="762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700" b="0" i="0" u="none" baseline="0"/>
            <a:t>Za druhem trezoru jsou písmena určující provedení:
</a:t>
          </a:r>
          <a:r>
            <a:rPr lang="en-US" cap="none" sz="700" b="1" i="0" u="none" baseline="0"/>
            <a:t>V</a:t>
          </a:r>
          <a:r>
            <a:rPr lang="en-US" cap="none" sz="700" b="0" i="0" u="none" baseline="0"/>
            <a:t> - vertikální provedení
</a:t>
          </a:r>
          <a:r>
            <a:rPr lang="en-US" cap="none" sz="700" b="1" i="0" u="none" baseline="0"/>
            <a:t>H</a:t>
          </a:r>
          <a:r>
            <a:rPr lang="en-US" cap="none" sz="700" b="0" i="0" u="none" baseline="0"/>
            <a:t> - horizontální provedení
</a:t>
          </a:r>
          <a:r>
            <a:rPr lang="en-US" cap="none" sz="700" b="1" i="0" u="none" baseline="0"/>
            <a:t>M</a:t>
          </a:r>
          <a:r>
            <a:rPr lang="en-US" cap="none" sz="700" b="0" i="0" u="none" baseline="0"/>
            <a:t> - zámková část osazena pouze mechanickým zámkem
</a:t>
          </a:r>
          <a:r>
            <a:rPr lang="en-US" cap="none" sz="700" b="1" i="0" u="none" baseline="0"/>
            <a:t>S</a:t>
          </a:r>
          <a:r>
            <a:rPr lang="en-US" cap="none" sz="700" b="0" i="0" u="none" baseline="0"/>
            <a:t> - vnitřní uzamykatelná schránka
</a:t>
          </a:r>
          <a:r>
            <a:rPr lang="en-US" cap="none" sz="700" b="1" i="0" u="none" baseline="0"/>
            <a:t>II</a:t>
          </a:r>
          <a:r>
            <a:rPr lang="en-US" cap="none" sz="700" b="0" i="0" u="none" baseline="0"/>
            <a:t> - trezor je zařazen do II bezpečnostní třídy</a:t>
          </a:r>
        </a:p>
      </xdr:txBody>
    </xdr:sp>
    <xdr:clientData/>
  </xdr:twoCellAnchor>
  <xdr:twoCellAnchor>
    <xdr:from>
      <xdr:col>3</xdr:col>
      <xdr:colOff>657225</xdr:colOff>
      <xdr:row>65</xdr:row>
      <xdr:rowOff>114300</xdr:rowOff>
    </xdr:from>
    <xdr:to>
      <xdr:col>6</xdr:col>
      <xdr:colOff>581025</xdr:colOff>
      <xdr:row>71</xdr:row>
      <xdr:rowOff>19050</xdr:rowOff>
    </xdr:to>
    <xdr:sp>
      <xdr:nvSpPr>
        <xdr:cNvPr id="3" name="Rectangle 33"/>
        <xdr:cNvSpPr>
          <a:spLocks/>
        </xdr:cNvSpPr>
      </xdr:nvSpPr>
      <xdr:spPr>
        <a:xfrm>
          <a:off x="4572000" y="12620625"/>
          <a:ext cx="2105025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700" b="1" i="0" u="none" baseline="0"/>
            <a:t>BS</a:t>
          </a:r>
          <a:r>
            <a:rPr lang="en-US" cap="none" sz="700" b="0" i="0" u="none" baseline="0"/>
            <a:t> - bezpečnostní schránka
</a:t>
          </a:r>
          <a:r>
            <a:rPr lang="en-US" cap="none" sz="700" b="1" i="0" u="none" baseline="0"/>
            <a:t>BSN</a:t>
          </a:r>
          <a:r>
            <a:rPr lang="en-US" cap="none" sz="700" b="0" i="0" u="none" baseline="0"/>
            <a:t> - bezpečnostní shránka nábytková
</a:t>
          </a:r>
          <a:r>
            <a:rPr lang="en-US" cap="none" sz="700" b="1" i="0" u="none" baseline="0"/>
            <a:t>BSZ</a:t>
          </a:r>
          <a:r>
            <a:rPr lang="en-US" cap="none" sz="700" b="0" i="0" u="none" baseline="0"/>
            <a:t> - bezpečnostní shránka do zdi zbraňová
</a:t>
          </a:r>
          <a:r>
            <a:rPr lang="en-US" cap="none" sz="700" b="1" i="0" u="none" baseline="0"/>
            <a:t>BSNZ</a:t>
          </a:r>
          <a:r>
            <a:rPr lang="en-US" cap="none" sz="700" b="0" i="0" u="none" baseline="0"/>
            <a:t> - bezpečnostní shránka nábytková zbraňová
</a:t>
          </a:r>
          <a:r>
            <a:rPr lang="en-US" cap="none" sz="700" b="1" i="0" u="none" baseline="0"/>
            <a:t>T</a:t>
          </a:r>
          <a:r>
            <a:rPr lang="en-US" cap="none" sz="700" b="0" i="0" u="none" baseline="0"/>
            <a:t> - trezor
</a:t>
          </a:r>
          <a:r>
            <a:rPr lang="en-US" cap="none" sz="700" b="1" i="0" u="none" baseline="0"/>
            <a:t>TN</a:t>
          </a:r>
          <a:r>
            <a:rPr lang="en-US" cap="none" sz="700" b="0" i="0" u="none" baseline="0"/>
            <a:t> - trezor nábytkový
</a:t>
          </a:r>
          <a:r>
            <a:rPr lang="en-US" cap="none" sz="700" b="1" i="0" u="none" baseline="0"/>
            <a:t>TV</a:t>
          </a:r>
          <a:r>
            <a:rPr lang="en-US" cap="none" sz="700" b="0" i="0" u="none" baseline="0"/>
            <a:t> - trezor vhozový
</a:t>
          </a:r>
          <a:r>
            <a:rPr lang="en-US" cap="none" sz="700" b="1" i="0" u="none" baseline="0"/>
            <a:t>TVN</a:t>
          </a:r>
          <a:r>
            <a:rPr lang="en-US" cap="none" sz="700" b="0" i="0" u="none" baseline="0"/>
            <a:t> - trezor vhozový nábytkový</a:t>
          </a:r>
        </a:p>
      </xdr:txBody>
    </xdr:sp>
    <xdr:clientData/>
  </xdr:twoCellAnchor>
  <xdr:twoCellAnchor>
    <xdr:from>
      <xdr:col>1</xdr:col>
      <xdr:colOff>171450</xdr:colOff>
      <xdr:row>68</xdr:row>
      <xdr:rowOff>114300</xdr:rowOff>
    </xdr:from>
    <xdr:to>
      <xdr:col>2</xdr:col>
      <xdr:colOff>447675</xdr:colOff>
      <xdr:row>71</xdr:row>
      <xdr:rowOff>9525</xdr:rowOff>
    </xdr:to>
    <xdr:sp>
      <xdr:nvSpPr>
        <xdr:cNvPr id="4" name="Rectangle 34"/>
        <xdr:cNvSpPr>
          <a:spLocks/>
        </xdr:cNvSpPr>
      </xdr:nvSpPr>
      <xdr:spPr>
        <a:xfrm>
          <a:off x="1028700" y="13192125"/>
          <a:ext cx="18288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elektronický zámek                      7 900,-
klika se štítem                              1 500,-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úprava pro mont. kliky                 670,-
</a:t>
          </a:r>
          <a:r>
            <a:rPr lang="en-US" cap="none" sz="700" b="0" i="0" u="none" baseline="0">
              <a:latin typeface="Arial CE"/>
              <a:ea typeface="Arial CE"/>
              <a:cs typeface="Arial CE"/>
            </a:rPr>
            <a:t>Uvedené příplatky jsou bez DPH </a:t>
          </a:r>
        </a:p>
      </xdr:txBody>
    </xdr:sp>
    <xdr:clientData/>
  </xdr:twoCellAnchor>
  <xdr:twoCellAnchor>
    <xdr:from>
      <xdr:col>11</xdr:col>
      <xdr:colOff>495300</xdr:colOff>
      <xdr:row>66</xdr:row>
      <xdr:rowOff>76200</xdr:rowOff>
    </xdr:from>
    <xdr:to>
      <xdr:col>12</xdr:col>
      <xdr:colOff>352425</xdr:colOff>
      <xdr:row>71</xdr:row>
      <xdr:rowOff>47625</xdr:rowOff>
    </xdr:to>
    <xdr:pic>
      <xdr:nvPicPr>
        <xdr:cNvPr id="5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68100" y="12773025"/>
          <a:ext cx="90487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619125</xdr:colOff>
      <xdr:row>66</xdr:row>
      <xdr:rowOff>104775</xdr:rowOff>
    </xdr:from>
    <xdr:to>
      <xdr:col>13</xdr:col>
      <xdr:colOff>9525</xdr:colOff>
      <xdr:row>71</xdr:row>
      <xdr:rowOff>114300</xdr:rowOff>
    </xdr:to>
    <xdr:pic>
      <xdr:nvPicPr>
        <xdr:cNvPr id="6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39675" y="12801600"/>
          <a:ext cx="971550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190500</xdr:colOff>
      <xdr:row>66</xdr:row>
      <xdr:rowOff>152400</xdr:rowOff>
    </xdr:from>
    <xdr:to>
      <xdr:col>13</xdr:col>
      <xdr:colOff>1009650</xdr:colOff>
      <xdr:row>71</xdr:row>
      <xdr:rowOff>104775</xdr:rowOff>
    </xdr:to>
    <xdr:pic>
      <xdr:nvPicPr>
        <xdr:cNvPr id="7" name="Picture 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92200" y="12849225"/>
          <a:ext cx="828675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1190625</xdr:colOff>
      <xdr:row>66</xdr:row>
      <xdr:rowOff>161925</xdr:rowOff>
    </xdr:from>
    <xdr:to>
      <xdr:col>14</xdr:col>
      <xdr:colOff>66675</xdr:colOff>
      <xdr:row>71</xdr:row>
      <xdr:rowOff>76200</xdr:rowOff>
    </xdr:to>
    <xdr:pic>
      <xdr:nvPicPr>
        <xdr:cNvPr id="8" name="Picture 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792325" y="12858750"/>
          <a:ext cx="70485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285750</xdr:colOff>
      <xdr:row>66</xdr:row>
      <xdr:rowOff>161925</xdr:rowOff>
    </xdr:from>
    <xdr:to>
      <xdr:col>15</xdr:col>
      <xdr:colOff>390525</xdr:colOff>
      <xdr:row>71</xdr:row>
      <xdr:rowOff>85725</xdr:rowOff>
    </xdr:to>
    <xdr:pic>
      <xdr:nvPicPr>
        <xdr:cNvPr id="9" name="Picture 7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716250" y="12858750"/>
          <a:ext cx="923925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542925</xdr:colOff>
      <xdr:row>66</xdr:row>
      <xdr:rowOff>114300</xdr:rowOff>
    </xdr:from>
    <xdr:to>
      <xdr:col>16</xdr:col>
      <xdr:colOff>390525</xdr:colOff>
      <xdr:row>71</xdr:row>
      <xdr:rowOff>76200</xdr:rowOff>
    </xdr:to>
    <xdr:pic>
      <xdr:nvPicPr>
        <xdr:cNvPr id="10" name="Picture 7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792575" y="12811125"/>
          <a:ext cx="628650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16</xdr:col>
      <xdr:colOff>581025</xdr:colOff>
      <xdr:row>67</xdr:row>
      <xdr:rowOff>9525</xdr:rowOff>
    </xdr:from>
    <xdr:to>
      <xdr:col>17</xdr:col>
      <xdr:colOff>114300</xdr:colOff>
      <xdr:row>71</xdr:row>
      <xdr:rowOff>85725</xdr:rowOff>
    </xdr:to>
    <xdr:pic>
      <xdr:nvPicPr>
        <xdr:cNvPr id="11" name="Picture 7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611725" y="12896850"/>
          <a:ext cx="75247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17</xdr:col>
      <xdr:colOff>257175</xdr:colOff>
      <xdr:row>67</xdr:row>
      <xdr:rowOff>38100</xdr:rowOff>
    </xdr:from>
    <xdr:to>
      <xdr:col>17</xdr:col>
      <xdr:colOff>1276350</xdr:colOff>
      <xdr:row>71</xdr:row>
      <xdr:rowOff>66675</xdr:rowOff>
    </xdr:to>
    <xdr:pic>
      <xdr:nvPicPr>
        <xdr:cNvPr id="12" name="Picture 7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507075" y="12925425"/>
          <a:ext cx="10191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38100</xdr:colOff>
      <xdr:row>108</xdr:row>
      <xdr:rowOff>9525</xdr:rowOff>
    </xdr:from>
    <xdr:to>
      <xdr:col>6</xdr:col>
      <xdr:colOff>352425</xdr:colOff>
      <xdr:row>113</xdr:row>
      <xdr:rowOff>171450</xdr:rowOff>
    </xdr:to>
    <xdr:sp fLocksText="0">
      <xdr:nvSpPr>
        <xdr:cNvPr id="13" name="Text 52"/>
        <xdr:cNvSpPr txBox="1">
          <a:spLocks noChangeArrowheads="1"/>
        </xdr:cNvSpPr>
      </xdr:nvSpPr>
      <xdr:spPr>
        <a:xfrm>
          <a:off x="38100" y="20821650"/>
          <a:ext cx="6410325" cy="1019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>
          <a:spAutoFit/>
        </a:bodyPr>
        <a:p>
          <a:pPr algn="l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Uvedené příplatky jsou kalkulací bez DPH      
Standard : 1.  Klika se štítem včetně jednoho motýlkového zámku typu A u skříní typů TLA a TLB ( třída I a II )     
                  2.  Klika se štítem včetně jednoho motýlkového zámku typu B u skříní typů TB ( třída III )     
                  3.  Klika s madlem a ucpávkou proti použití trhavin  včetně jednoho motýlkového zámku typu B a jednoho      
                     kombinačního mechanického zámku typu B u skříní typů T  ( třída IV a V )     
 Jedna ( TB 600,700,800 ) nebo dvě ( ostatní typy ) stavitelné police.    
 Barva RAL 7035 </a:t>
          </a:r>
        </a:p>
      </xdr:txBody>
    </xdr:sp>
    <xdr:clientData/>
  </xdr:twoCellAnchor>
  <xdr:twoCellAnchor>
    <xdr:from>
      <xdr:col>0</xdr:col>
      <xdr:colOff>38100</xdr:colOff>
      <xdr:row>102</xdr:row>
      <xdr:rowOff>38100</xdr:rowOff>
    </xdr:from>
    <xdr:to>
      <xdr:col>2</xdr:col>
      <xdr:colOff>695325</xdr:colOff>
      <xdr:row>105</xdr:row>
      <xdr:rowOff>161925</xdr:rowOff>
    </xdr:to>
    <xdr:sp fLocksText="0">
      <xdr:nvSpPr>
        <xdr:cNvPr id="14" name="Text 53"/>
        <xdr:cNvSpPr txBox="1">
          <a:spLocks noChangeArrowheads="1"/>
        </xdr:cNvSpPr>
      </xdr:nvSpPr>
      <xdr:spPr>
        <a:xfrm>
          <a:off x="38100" y="19821525"/>
          <a:ext cx="3067050" cy="6381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0" tIns="46800" rIns="90000" bIns="46800" anchor="ctr">
          <a:spAutoFit/>
        </a:bodyPr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Schránka 350mm pro TB 700-800:    2 500,-
Schránka 200mm pro TB 400-800:    2 000,-     
Uvedené doplňky jsou kalkulací bez DPH.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4"/>
  <sheetViews>
    <sheetView tabSelected="1" zoomScale="128" zoomScaleNormal="128" zoomScaleSheetLayoutView="25" workbookViewId="0" topLeftCell="A58">
      <selection activeCell="L82" sqref="L82"/>
    </sheetView>
  </sheetViews>
  <sheetFormatPr defaultColWidth="9.00390625" defaultRowHeight="12.75"/>
  <cols>
    <col min="1" max="1" width="11.25390625" style="0" customWidth="1"/>
    <col min="2" max="2" width="20.375" style="0" customWidth="1"/>
    <col min="3" max="3" width="19.75390625" style="0" customWidth="1"/>
    <col min="4" max="4" width="15.875" style="0" customWidth="1"/>
    <col min="5" max="5" width="12.75390625" style="0" customWidth="1"/>
    <col min="6" max="6" width="0" style="0" hidden="1" customWidth="1"/>
    <col min="7" max="7" width="14.625" style="0" customWidth="1"/>
    <col min="8" max="8" width="15.375" style="0" customWidth="1"/>
    <col min="9" max="10" width="13.00390625" style="0" customWidth="1"/>
    <col min="11" max="11" width="8.00390625" style="0" customWidth="1"/>
    <col min="12" max="12" width="13.75390625" style="0" customWidth="1"/>
    <col min="13" max="13" width="20.75390625" style="0" customWidth="1"/>
    <col min="14" max="14" width="24.00390625" style="0" customWidth="1"/>
    <col min="15" max="15" width="10.75390625" style="0" customWidth="1"/>
    <col min="16" max="16" width="10.25390625" style="0" customWidth="1"/>
    <col min="17" max="17" width="16.00390625" style="0" customWidth="1"/>
    <col min="18" max="18" width="27.625" style="0" customWidth="1"/>
  </cols>
  <sheetData>
    <row r="1" spans="1:14" ht="24.75" customHeight="1">
      <c r="A1" s="1"/>
      <c r="B1" s="2"/>
      <c r="C1" s="3"/>
      <c r="D1" s="4" t="s">
        <v>0</v>
      </c>
      <c r="E1" s="2"/>
      <c r="F1" s="2"/>
      <c r="G1" s="2"/>
      <c r="H1" s="2"/>
      <c r="I1" s="2"/>
      <c r="J1" s="2"/>
      <c r="N1" s="5"/>
    </row>
    <row r="2" spans="1:14" ht="15" customHeight="1">
      <c r="A2" s="1"/>
      <c r="B2" s="2"/>
      <c r="C2" s="3"/>
      <c r="D2" s="2"/>
      <c r="E2" s="2"/>
      <c r="F2" s="2"/>
      <c r="G2" s="2"/>
      <c r="H2" s="2"/>
      <c r="I2" s="2"/>
      <c r="J2" s="2"/>
      <c r="N2" s="5" t="s">
        <v>1</v>
      </c>
    </row>
    <row r="3" spans="1:18" s="18" customFormat="1" ht="15" customHeight="1">
      <c r="A3" s="6"/>
      <c r="B3" s="7" t="s">
        <v>2</v>
      </c>
      <c r="C3" s="8" t="s">
        <v>3</v>
      </c>
      <c r="D3" s="9" t="s">
        <v>4</v>
      </c>
      <c r="E3" s="8" t="s">
        <v>5</v>
      </c>
      <c r="F3" s="9" t="s">
        <v>6</v>
      </c>
      <c r="G3" s="9" t="s">
        <v>6</v>
      </c>
      <c r="H3" s="10" t="s">
        <v>7</v>
      </c>
      <c r="I3" s="11" t="s">
        <v>8</v>
      </c>
      <c r="J3" s="12"/>
      <c r="K3" s="13"/>
      <c r="L3" s="14" t="s">
        <v>2</v>
      </c>
      <c r="M3" s="15" t="s">
        <v>3</v>
      </c>
      <c r="N3" s="8" t="s">
        <v>4</v>
      </c>
      <c r="O3" s="15" t="s">
        <v>5</v>
      </c>
      <c r="P3" s="8" t="s">
        <v>6</v>
      </c>
      <c r="Q3" s="16" t="s">
        <v>7</v>
      </c>
      <c r="R3" s="17" t="s">
        <v>8</v>
      </c>
    </row>
    <row r="4" spans="1:18" s="18" customFormat="1" ht="15" customHeight="1">
      <c r="A4" s="19"/>
      <c r="B4" s="20"/>
      <c r="C4" s="21" t="s">
        <v>9</v>
      </c>
      <c r="D4" s="22" t="s">
        <v>10</v>
      </c>
      <c r="E4" s="21" t="s">
        <v>11</v>
      </c>
      <c r="F4" s="22" t="s">
        <v>12</v>
      </c>
      <c r="G4" s="22" t="s">
        <v>12</v>
      </c>
      <c r="H4" s="23" t="s">
        <v>13</v>
      </c>
      <c r="I4" s="24" t="s">
        <v>14</v>
      </c>
      <c r="J4" s="12"/>
      <c r="K4" s="13"/>
      <c r="L4" s="25"/>
      <c r="M4" s="26" t="s">
        <v>9</v>
      </c>
      <c r="N4" s="27" t="s">
        <v>10</v>
      </c>
      <c r="O4" s="26" t="s">
        <v>11</v>
      </c>
      <c r="P4" s="27" t="s">
        <v>12</v>
      </c>
      <c r="Q4" s="28" t="s">
        <v>13</v>
      </c>
      <c r="R4" s="29" t="s">
        <v>14</v>
      </c>
    </row>
    <row r="5" spans="1:18" ht="15" customHeight="1">
      <c r="A5" s="30"/>
      <c r="B5" s="31" t="s">
        <v>15</v>
      </c>
      <c r="C5" s="32"/>
      <c r="D5" s="32"/>
      <c r="E5" s="32"/>
      <c r="F5" s="32"/>
      <c r="G5" s="32"/>
      <c r="H5" s="32"/>
      <c r="I5" s="33"/>
      <c r="J5" s="30"/>
      <c r="K5" s="30"/>
      <c r="L5" s="34" t="s">
        <v>16</v>
      </c>
      <c r="M5" s="35"/>
      <c r="N5" s="36"/>
      <c r="O5" s="36"/>
      <c r="P5" s="36"/>
      <c r="Q5" s="37"/>
      <c r="R5" s="38"/>
    </row>
    <row r="6" spans="1:18" ht="15" customHeight="1">
      <c r="A6" s="39"/>
      <c r="B6" s="40" t="s">
        <v>17</v>
      </c>
      <c r="C6" s="41" t="s">
        <v>18</v>
      </c>
      <c r="D6" s="42" t="s">
        <v>19</v>
      </c>
      <c r="E6" s="42" t="s">
        <v>20</v>
      </c>
      <c r="F6" s="42" t="s">
        <v>21</v>
      </c>
      <c r="G6" s="42" t="s">
        <v>21</v>
      </c>
      <c r="H6" s="43">
        <v>2555</v>
      </c>
      <c r="I6" s="44">
        <f>ROUND((H6*(1+21%)),0)</f>
        <v>3092</v>
      </c>
      <c r="J6" s="45"/>
      <c r="K6" s="45"/>
      <c r="L6" s="46" t="s">
        <v>22</v>
      </c>
      <c r="M6" s="41" t="s">
        <v>23</v>
      </c>
      <c r="N6" s="41" t="s">
        <v>24</v>
      </c>
      <c r="O6" s="41">
        <v>384</v>
      </c>
      <c r="P6" s="47" t="s">
        <v>25</v>
      </c>
      <c r="Q6" s="48">
        <v>30470</v>
      </c>
      <c r="R6" s="44">
        <f>ROUND((Q6*(1+20%)),0)</f>
        <v>36564</v>
      </c>
    </row>
    <row r="7" spans="1:18" ht="15" customHeight="1">
      <c r="A7" s="39"/>
      <c r="B7" s="49" t="s">
        <v>26</v>
      </c>
      <c r="C7" s="50" t="s">
        <v>27</v>
      </c>
      <c r="D7" s="51" t="s">
        <v>28</v>
      </c>
      <c r="E7" s="51" t="s">
        <v>29</v>
      </c>
      <c r="F7" s="51" t="s">
        <v>30</v>
      </c>
      <c r="G7" s="51" t="s">
        <v>30</v>
      </c>
      <c r="H7" s="52">
        <v>2862</v>
      </c>
      <c r="I7" s="44">
        <f>ROUND((H7*(1+21%)),0)</f>
        <v>3463</v>
      </c>
      <c r="J7" s="45"/>
      <c r="K7" s="45"/>
      <c r="L7" s="53" t="s">
        <v>31</v>
      </c>
      <c r="M7" s="50" t="s">
        <v>32</v>
      </c>
      <c r="N7" s="50" t="s">
        <v>33</v>
      </c>
      <c r="O7" s="50">
        <v>566</v>
      </c>
      <c r="P7" s="51" t="s">
        <v>34</v>
      </c>
      <c r="Q7" s="54">
        <v>38419</v>
      </c>
      <c r="R7" s="44">
        <f>ROUND((Q7*(1+20%)),0)</f>
        <v>46103</v>
      </c>
    </row>
    <row r="8" spans="1:18" ht="15" customHeight="1">
      <c r="A8" s="39"/>
      <c r="B8" s="49" t="s">
        <v>35</v>
      </c>
      <c r="C8" s="50" t="s">
        <v>27</v>
      </c>
      <c r="D8" s="51" t="s">
        <v>28</v>
      </c>
      <c r="E8" s="51" t="s">
        <v>29</v>
      </c>
      <c r="F8" s="51" t="s">
        <v>30</v>
      </c>
      <c r="G8" s="51" t="s">
        <v>30</v>
      </c>
      <c r="H8" s="55">
        <v>4826</v>
      </c>
      <c r="I8" s="44">
        <f>ROUND((H8*(1+21%)),0)</f>
        <v>5839</v>
      </c>
      <c r="J8" s="45"/>
      <c r="K8" s="45"/>
      <c r="L8" s="53" t="s">
        <v>36</v>
      </c>
      <c r="M8" s="50" t="s">
        <v>37</v>
      </c>
      <c r="N8" s="50" t="s">
        <v>38</v>
      </c>
      <c r="O8" s="50">
        <v>396</v>
      </c>
      <c r="P8" s="51" t="s">
        <v>39</v>
      </c>
      <c r="Q8" s="54">
        <v>30691</v>
      </c>
      <c r="R8" s="44">
        <f>ROUND((Q8*(1+20%)),0)</f>
        <v>36829</v>
      </c>
    </row>
    <row r="9" spans="1:18" ht="15" customHeight="1">
      <c r="A9" s="39"/>
      <c r="B9" s="49" t="s">
        <v>40</v>
      </c>
      <c r="C9" s="50" t="s">
        <v>41</v>
      </c>
      <c r="D9" s="51" t="s">
        <v>42</v>
      </c>
      <c r="E9" s="51" t="s">
        <v>43</v>
      </c>
      <c r="F9" s="51" t="s">
        <v>44</v>
      </c>
      <c r="G9" s="51" t="s">
        <v>44</v>
      </c>
      <c r="H9" s="52">
        <v>3237</v>
      </c>
      <c r="I9" s="44">
        <f>ROUND((H9*(1+21%)),0)</f>
        <v>3917</v>
      </c>
      <c r="J9" s="45"/>
      <c r="K9" s="45"/>
      <c r="L9" s="53" t="s">
        <v>45</v>
      </c>
      <c r="M9" s="50" t="s">
        <v>46</v>
      </c>
      <c r="N9" s="50" t="s">
        <v>47</v>
      </c>
      <c r="O9" s="50">
        <v>779</v>
      </c>
      <c r="P9" s="50">
        <v>540</v>
      </c>
      <c r="Q9" s="54">
        <v>44013</v>
      </c>
      <c r="R9" s="44">
        <f>ROUND((Q9*(1+20%)),0)</f>
        <v>52816</v>
      </c>
    </row>
    <row r="10" spans="1:18" ht="15" customHeight="1">
      <c r="A10" s="39"/>
      <c r="B10" s="49" t="s">
        <v>48</v>
      </c>
      <c r="C10" s="50" t="s">
        <v>41</v>
      </c>
      <c r="D10" s="51" t="s">
        <v>42</v>
      </c>
      <c r="E10" s="51" t="s">
        <v>43</v>
      </c>
      <c r="F10" s="51" t="s">
        <v>44</v>
      </c>
      <c r="G10" s="51" t="s">
        <v>44</v>
      </c>
      <c r="H10" s="52">
        <v>5202</v>
      </c>
      <c r="I10" s="44">
        <f>ROUND((H10*(1+21%)),0)</f>
        <v>6294</v>
      </c>
      <c r="J10" s="45"/>
      <c r="K10" s="45"/>
      <c r="L10" s="53" t="s">
        <v>49</v>
      </c>
      <c r="M10" s="50" t="s">
        <v>50</v>
      </c>
      <c r="N10" s="50" t="s">
        <v>51</v>
      </c>
      <c r="O10" s="50">
        <v>318</v>
      </c>
      <c r="P10" s="50">
        <v>275</v>
      </c>
      <c r="Q10" s="54">
        <v>28851</v>
      </c>
      <c r="R10" s="44">
        <f>ROUND((Q10*(1+20%)),0)</f>
        <v>34621</v>
      </c>
    </row>
    <row r="11" spans="1:18" ht="15" customHeight="1">
      <c r="A11" s="39"/>
      <c r="B11" s="49" t="s">
        <v>52</v>
      </c>
      <c r="C11" s="50" t="s">
        <v>53</v>
      </c>
      <c r="D11" s="51" t="s">
        <v>54</v>
      </c>
      <c r="E11" s="51" t="s">
        <v>43</v>
      </c>
      <c r="F11" s="51" t="s">
        <v>55</v>
      </c>
      <c r="G11" s="51" t="s">
        <v>55</v>
      </c>
      <c r="H11" s="52">
        <v>3646</v>
      </c>
      <c r="I11" s="44">
        <f>ROUND((H11*(1+21%)),0)</f>
        <v>4412</v>
      </c>
      <c r="J11" s="45"/>
      <c r="K11" s="45"/>
      <c r="L11" s="53" t="s">
        <v>56</v>
      </c>
      <c r="M11" s="50" t="s">
        <v>57</v>
      </c>
      <c r="N11" s="50" t="s">
        <v>58</v>
      </c>
      <c r="O11" s="50">
        <v>235</v>
      </c>
      <c r="P11" s="50">
        <v>215</v>
      </c>
      <c r="Q11" s="54">
        <v>25245</v>
      </c>
      <c r="R11" s="44">
        <f>ROUND((Q11*(1+20%)),0)</f>
        <v>30294</v>
      </c>
    </row>
    <row r="12" spans="1:18" ht="15" customHeight="1">
      <c r="A12" s="39"/>
      <c r="B12" s="49" t="s">
        <v>59</v>
      </c>
      <c r="C12" s="50" t="s">
        <v>53</v>
      </c>
      <c r="D12" s="51" t="s">
        <v>54</v>
      </c>
      <c r="E12" s="51" t="s">
        <v>43</v>
      </c>
      <c r="F12" s="51" t="s">
        <v>55</v>
      </c>
      <c r="G12" s="51" t="s">
        <v>55</v>
      </c>
      <c r="H12" s="52">
        <v>5508</v>
      </c>
      <c r="I12" s="44">
        <f>ROUND((H12*(1+21%)),0)</f>
        <v>6665</v>
      </c>
      <c r="J12" s="45"/>
      <c r="K12" s="45"/>
      <c r="L12" s="53" t="s">
        <v>60</v>
      </c>
      <c r="M12" s="50" t="s">
        <v>61</v>
      </c>
      <c r="N12" s="50" t="s">
        <v>62</v>
      </c>
      <c r="O12" s="50">
        <v>101</v>
      </c>
      <c r="P12" s="50">
        <v>120</v>
      </c>
      <c r="Q12" s="54">
        <v>18253</v>
      </c>
      <c r="R12" s="44">
        <f>ROUND((Q12*(1+20%)),0)</f>
        <v>21904</v>
      </c>
    </row>
    <row r="13" spans="1:18" ht="15" customHeight="1">
      <c r="A13" s="39"/>
      <c r="B13" s="49" t="s">
        <v>63</v>
      </c>
      <c r="C13" s="50" t="s">
        <v>64</v>
      </c>
      <c r="D13" s="51" t="s">
        <v>65</v>
      </c>
      <c r="E13" s="51" t="s">
        <v>66</v>
      </c>
      <c r="F13" s="51" t="s">
        <v>67</v>
      </c>
      <c r="G13" s="51" t="s">
        <v>67</v>
      </c>
      <c r="H13" s="52">
        <v>4054</v>
      </c>
      <c r="I13" s="44">
        <f>ROUND((H13*(1+21%)),0)</f>
        <v>4905</v>
      </c>
      <c r="J13" s="45"/>
      <c r="K13" s="45"/>
      <c r="L13" s="53" t="s">
        <v>68</v>
      </c>
      <c r="M13" s="50" t="s">
        <v>69</v>
      </c>
      <c r="N13" s="50" t="s">
        <v>70</v>
      </c>
      <c r="O13" s="50">
        <v>211</v>
      </c>
      <c r="P13" s="50">
        <v>190</v>
      </c>
      <c r="Q13" s="54">
        <v>25392</v>
      </c>
      <c r="R13" s="44">
        <f>ROUND((Q13*(1+20%)),0)</f>
        <v>30470</v>
      </c>
    </row>
    <row r="14" spans="1:18" ht="15" customHeight="1">
      <c r="A14" s="39"/>
      <c r="B14" s="49" t="s">
        <v>71</v>
      </c>
      <c r="C14" s="50" t="s">
        <v>64</v>
      </c>
      <c r="D14" s="51" t="s">
        <v>65</v>
      </c>
      <c r="E14" s="51" t="s">
        <v>66</v>
      </c>
      <c r="F14" s="51" t="s">
        <v>67</v>
      </c>
      <c r="G14" s="51" t="s">
        <v>67</v>
      </c>
      <c r="H14" s="52">
        <v>6075</v>
      </c>
      <c r="I14" s="44">
        <f>ROUND((H14*(1+21%)),0)</f>
        <v>7351</v>
      </c>
      <c r="J14" s="45"/>
      <c r="K14" s="45"/>
      <c r="L14" s="53" t="s">
        <v>72</v>
      </c>
      <c r="M14" s="50" t="s">
        <v>73</v>
      </c>
      <c r="N14" s="50" t="s">
        <v>74</v>
      </c>
      <c r="O14" s="50">
        <v>291</v>
      </c>
      <c r="P14" s="50">
        <v>240</v>
      </c>
      <c r="Q14" s="54">
        <v>27379</v>
      </c>
      <c r="R14" s="44">
        <f>ROUND((Q14*(1+20%)),0)</f>
        <v>32855</v>
      </c>
    </row>
    <row r="15" spans="1:18" ht="15" customHeight="1">
      <c r="A15" s="39"/>
      <c r="B15" s="49" t="s">
        <v>75</v>
      </c>
      <c r="C15" s="50" t="s">
        <v>64</v>
      </c>
      <c r="D15" s="51" t="s">
        <v>76</v>
      </c>
      <c r="E15" s="51" t="s">
        <v>66</v>
      </c>
      <c r="F15" s="51" t="s">
        <v>77</v>
      </c>
      <c r="G15" s="51" t="s">
        <v>77</v>
      </c>
      <c r="H15" s="52">
        <v>5247</v>
      </c>
      <c r="I15" s="44">
        <f>ROUND((H15*(1+21%)),0)</f>
        <v>6349</v>
      </c>
      <c r="J15" s="45"/>
      <c r="K15" s="45"/>
      <c r="L15" s="53" t="s">
        <v>78</v>
      </c>
      <c r="M15" s="50" t="s">
        <v>79</v>
      </c>
      <c r="N15" s="50" t="s">
        <v>80</v>
      </c>
      <c r="O15" s="50">
        <v>425</v>
      </c>
      <c r="P15" s="50">
        <v>295</v>
      </c>
      <c r="Q15" s="54">
        <v>31280</v>
      </c>
      <c r="R15" s="44">
        <f>ROUND((Q15*(1+20%)),0)</f>
        <v>37536</v>
      </c>
    </row>
    <row r="16" spans="1:18" ht="15" customHeight="1">
      <c r="A16" s="39"/>
      <c r="B16" s="56" t="s">
        <v>81</v>
      </c>
      <c r="C16" s="57" t="s">
        <v>64</v>
      </c>
      <c r="D16" s="58" t="s">
        <v>76</v>
      </c>
      <c r="E16" s="58" t="s">
        <v>66</v>
      </c>
      <c r="F16" s="58" t="s">
        <v>77</v>
      </c>
      <c r="G16" s="58" t="s">
        <v>77</v>
      </c>
      <c r="H16" s="59">
        <v>7268</v>
      </c>
      <c r="I16" s="44">
        <f>ROUND((H16*(1+21%)),0)</f>
        <v>8794</v>
      </c>
      <c r="J16" s="45"/>
      <c r="K16" s="45"/>
      <c r="L16" s="53" t="s">
        <v>82</v>
      </c>
      <c r="M16" s="50" t="s">
        <v>83</v>
      </c>
      <c r="N16" s="50" t="s">
        <v>84</v>
      </c>
      <c r="O16" s="50">
        <v>542</v>
      </c>
      <c r="P16" s="50">
        <v>355</v>
      </c>
      <c r="Q16" s="54">
        <v>35254</v>
      </c>
      <c r="R16" s="44">
        <f>ROUND((Q16*(1+20%)),0)</f>
        <v>42305</v>
      </c>
    </row>
    <row r="17" spans="1:18" ht="15" customHeight="1">
      <c r="A17" s="60"/>
      <c r="B17" s="61" t="s">
        <v>85</v>
      </c>
      <c r="C17" s="62"/>
      <c r="D17" s="62"/>
      <c r="E17" s="62"/>
      <c r="F17" s="62"/>
      <c r="G17" s="62"/>
      <c r="H17" s="63"/>
      <c r="I17" s="38"/>
      <c r="J17" s="45"/>
      <c r="K17" s="45"/>
      <c r="L17" s="53" t="s">
        <v>86</v>
      </c>
      <c r="M17" s="50" t="s">
        <v>87</v>
      </c>
      <c r="N17" s="50" t="s">
        <v>88</v>
      </c>
      <c r="O17" s="50">
        <v>979</v>
      </c>
      <c r="P17" s="50">
        <v>545</v>
      </c>
      <c r="Q17" s="54">
        <v>47546</v>
      </c>
      <c r="R17" s="44">
        <f>ROUND((Q17*(1+20%)),0)</f>
        <v>57055</v>
      </c>
    </row>
    <row r="18" spans="1:18" ht="15" customHeight="1">
      <c r="A18" s="39"/>
      <c r="B18" s="40" t="s">
        <v>89</v>
      </c>
      <c r="C18" s="41" t="s">
        <v>90</v>
      </c>
      <c r="D18" s="41" t="s">
        <v>91</v>
      </c>
      <c r="E18" s="41">
        <v>13</v>
      </c>
      <c r="F18" s="41">
        <v>30</v>
      </c>
      <c r="G18" s="41">
        <v>30</v>
      </c>
      <c r="H18" s="43">
        <v>7064</v>
      </c>
      <c r="I18" s="44">
        <f>ROUND((H18*(1+21%)),0)</f>
        <v>8547</v>
      </c>
      <c r="J18" s="45"/>
      <c r="K18" s="45"/>
      <c r="L18" s="64" t="s">
        <v>92</v>
      </c>
      <c r="M18" s="65" t="s">
        <v>93</v>
      </c>
      <c r="N18" s="65" t="s">
        <v>94</v>
      </c>
      <c r="O18" s="65">
        <v>740</v>
      </c>
      <c r="P18" s="66">
        <v>440</v>
      </c>
      <c r="Q18" s="67">
        <v>41584</v>
      </c>
      <c r="R18" s="44">
        <f>ROUND((Q18*(1+20%)),0)</f>
        <v>49901</v>
      </c>
    </row>
    <row r="19" spans="1:18" ht="15" customHeight="1">
      <c r="A19" s="39"/>
      <c r="B19" s="49" t="s">
        <v>95</v>
      </c>
      <c r="C19" s="50" t="s">
        <v>90</v>
      </c>
      <c r="D19" s="50" t="s">
        <v>91</v>
      </c>
      <c r="E19" s="50">
        <v>13</v>
      </c>
      <c r="F19" s="50">
        <v>31</v>
      </c>
      <c r="G19" s="50">
        <v>31</v>
      </c>
      <c r="H19" s="52">
        <v>8040</v>
      </c>
      <c r="I19" s="44">
        <f>ROUND((H19*(1+21%)),0)</f>
        <v>9728</v>
      </c>
      <c r="J19" s="45"/>
      <c r="K19" s="45"/>
      <c r="L19" s="68" t="s">
        <v>96</v>
      </c>
      <c r="M19" s="69"/>
      <c r="N19" s="70"/>
      <c r="O19" s="70"/>
      <c r="P19" s="70"/>
      <c r="Q19" s="71"/>
      <c r="R19" s="72"/>
    </row>
    <row r="20" spans="1:18" ht="15" customHeight="1">
      <c r="A20" s="39"/>
      <c r="B20" s="49" t="s">
        <v>97</v>
      </c>
      <c r="C20" s="50" t="s">
        <v>98</v>
      </c>
      <c r="D20" s="50" t="s">
        <v>91</v>
      </c>
      <c r="E20" s="50">
        <v>13</v>
      </c>
      <c r="F20" s="50">
        <v>28</v>
      </c>
      <c r="G20" s="50">
        <v>28</v>
      </c>
      <c r="H20" s="52">
        <v>5133</v>
      </c>
      <c r="I20" s="44">
        <f>ROUND((H20*(1+21%)),0)</f>
        <v>6211</v>
      </c>
      <c r="J20" s="45"/>
      <c r="K20" s="45"/>
      <c r="L20" s="46" t="s">
        <v>99</v>
      </c>
      <c r="M20" s="41" t="s">
        <v>23</v>
      </c>
      <c r="N20" s="41" t="s">
        <v>24</v>
      </c>
      <c r="O20" s="41">
        <v>384</v>
      </c>
      <c r="P20" s="42" t="s">
        <v>100</v>
      </c>
      <c r="Q20" s="73">
        <v>49680</v>
      </c>
      <c r="R20" s="44">
        <f>ROUND((Q20*(1+20%)),0)</f>
        <v>59616</v>
      </c>
    </row>
    <row r="21" spans="1:18" ht="15" customHeight="1">
      <c r="A21" s="39"/>
      <c r="B21" s="49" t="s">
        <v>101</v>
      </c>
      <c r="C21" s="50" t="s">
        <v>98</v>
      </c>
      <c r="D21" s="50" t="s">
        <v>91</v>
      </c>
      <c r="E21" s="50">
        <v>13</v>
      </c>
      <c r="F21" s="50">
        <v>30</v>
      </c>
      <c r="G21" s="50">
        <v>30</v>
      </c>
      <c r="H21" s="52">
        <v>6098</v>
      </c>
      <c r="I21" s="44">
        <f>ROUND((H21*(1+21%)),0)</f>
        <v>7379</v>
      </c>
      <c r="J21" s="45"/>
      <c r="K21" s="45"/>
      <c r="L21" s="53" t="s">
        <v>102</v>
      </c>
      <c r="M21" s="50" t="s">
        <v>32</v>
      </c>
      <c r="N21" s="50" t="s">
        <v>33</v>
      </c>
      <c r="O21" s="50">
        <v>566</v>
      </c>
      <c r="P21" s="51" t="s">
        <v>103</v>
      </c>
      <c r="Q21" s="54">
        <v>62560</v>
      </c>
      <c r="R21" s="44">
        <f>ROUND((Q21*(1+20%)),0)</f>
        <v>75072</v>
      </c>
    </row>
    <row r="22" spans="1:18" ht="15" customHeight="1">
      <c r="A22" s="39"/>
      <c r="B22" s="49" t="s">
        <v>104</v>
      </c>
      <c r="C22" s="50" t="s">
        <v>105</v>
      </c>
      <c r="D22" s="50" t="s">
        <v>106</v>
      </c>
      <c r="E22" s="50">
        <v>50</v>
      </c>
      <c r="F22" s="50">
        <v>52</v>
      </c>
      <c r="G22" s="50">
        <v>52</v>
      </c>
      <c r="H22" s="52">
        <v>9281</v>
      </c>
      <c r="I22" s="44">
        <f>ROUND((H22*(1+21%)),0)</f>
        <v>11230</v>
      </c>
      <c r="J22" s="45"/>
      <c r="K22" s="45"/>
      <c r="L22" s="53" t="s">
        <v>107</v>
      </c>
      <c r="M22" s="50" t="s">
        <v>37</v>
      </c>
      <c r="N22" s="50" t="s">
        <v>38</v>
      </c>
      <c r="O22" s="50">
        <v>396</v>
      </c>
      <c r="P22" s="51" t="s">
        <v>108</v>
      </c>
      <c r="Q22" s="54">
        <v>50563</v>
      </c>
      <c r="R22" s="44">
        <f>ROUND((Q22*(1+20%)),0)</f>
        <v>60676</v>
      </c>
    </row>
    <row r="23" spans="1:18" ht="15" customHeight="1">
      <c r="A23" s="39"/>
      <c r="B23" s="49" t="s">
        <v>109</v>
      </c>
      <c r="C23" s="50" t="s">
        <v>105</v>
      </c>
      <c r="D23" s="50" t="s">
        <v>110</v>
      </c>
      <c r="E23" s="50">
        <v>50</v>
      </c>
      <c r="F23" s="50">
        <v>55</v>
      </c>
      <c r="G23" s="50">
        <v>55</v>
      </c>
      <c r="H23" s="52">
        <v>10254</v>
      </c>
      <c r="I23" s="44">
        <f>ROUND((H23*(1+21%)),0)</f>
        <v>12407</v>
      </c>
      <c r="J23" s="45"/>
      <c r="K23" s="45"/>
      <c r="L23" s="53" t="s">
        <v>111</v>
      </c>
      <c r="M23" s="50" t="s">
        <v>46</v>
      </c>
      <c r="N23" s="50" t="s">
        <v>47</v>
      </c>
      <c r="O23" s="50">
        <v>779</v>
      </c>
      <c r="P23" s="50">
        <v>710</v>
      </c>
      <c r="Q23" s="54">
        <v>71907</v>
      </c>
      <c r="R23" s="44">
        <f>ROUND((Q23*(1+20%)),0)</f>
        <v>86288</v>
      </c>
    </row>
    <row r="24" spans="1:18" ht="15" customHeight="1">
      <c r="A24" s="39"/>
      <c r="B24" s="49" t="s">
        <v>112</v>
      </c>
      <c r="C24" s="50" t="s">
        <v>113</v>
      </c>
      <c r="D24" s="50" t="s">
        <v>106</v>
      </c>
      <c r="E24" s="50">
        <v>50</v>
      </c>
      <c r="F24" s="50">
        <v>51</v>
      </c>
      <c r="G24" s="50">
        <v>51</v>
      </c>
      <c r="H24" s="52">
        <v>7847</v>
      </c>
      <c r="I24" s="44">
        <f>ROUND((H24*(1+21%)),0)</f>
        <v>9495</v>
      </c>
      <c r="J24" s="45"/>
      <c r="K24" s="45"/>
      <c r="L24" s="53" t="s">
        <v>114</v>
      </c>
      <c r="M24" s="50" t="s">
        <v>50</v>
      </c>
      <c r="N24" s="50" t="s">
        <v>51</v>
      </c>
      <c r="O24" s="50">
        <v>318</v>
      </c>
      <c r="P24" s="50">
        <v>360</v>
      </c>
      <c r="Q24" s="54">
        <v>47693</v>
      </c>
      <c r="R24" s="44">
        <f>ROUND((Q24*(1+20%)),0)</f>
        <v>57232</v>
      </c>
    </row>
    <row r="25" spans="1:18" ht="15" customHeight="1">
      <c r="A25" s="39"/>
      <c r="B25" s="49" t="s">
        <v>115</v>
      </c>
      <c r="C25" s="50" t="s">
        <v>113</v>
      </c>
      <c r="D25" s="50" t="s">
        <v>110</v>
      </c>
      <c r="E25" s="50">
        <v>50</v>
      </c>
      <c r="F25" s="50">
        <v>54</v>
      </c>
      <c r="G25" s="50">
        <v>54</v>
      </c>
      <c r="H25" s="52">
        <v>8812</v>
      </c>
      <c r="I25" s="44">
        <f>ROUND((H25*(1+21%)),0)</f>
        <v>10663</v>
      </c>
      <c r="J25" s="45"/>
      <c r="K25" s="45"/>
      <c r="L25" s="53" t="s">
        <v>116</v>
      </c>
      <c r="M25" s="50" t="s">
        <v>57</v>
      </c>
      <c r="N25" s="50" t="s">
        <v>58</v>
      </c>
      <c r="O25" s="50">
        <v>235</v>
      </c>
      <c r="P25" s="50">
        <v>285</v>
      </c>
      <c r="Q25" s="54">
        <v>41878</v>
      </c>
      <c r="R25" s="44">
        <f>ROUND((Q25*(1+20%)),0)</f>
        <v>50254</v>
      </c>
    </row>
    <row r="26" spans="1:18" ht="15" customHeight="1">
      <c r="A26" s="39"/>
      <c r="B26" s="49" t="s">
        <v>117</v>
      </c>
      <c r="C26" s="50" t="s">
        <v>118</v>
      </c>
      <c r="D26" s="50" t="s">
        <v>119</v>
      </c>
      <c r="E26" s="50">
        <v>50</v>
      </c>
      <c r="F26" s="50">
        <v>52</v>
      </c>
      <c r="G26" s="50">
        <v>52</v>
      </c>
      <c r="H26" s="52">
        <v>9281</v>
      </c>
      <c r="I26" s="44">
        <f>ROUND((H26*(1+21%)),0)</f>
        <v>11230</v>
      </c>
      <c r="J26" s="45"/>
      <c r="K26" s="45"/>
      <c r="L26" s="53" t="s">
        <v>120</v>
      </c>
      <c r="M26" s="50" t="s">
        <v>61</v>
      </c>
      <c r="N26" s="50" t="s">
        <v>62</v>
      </c>
      <c r="O26" s="50">
        <v>101</v>
      </c>
      <c r="P26" s="50">
        <v>160</v>
      </c>
      <c r="Q26" s="54">
        <v>30691</v>
      </c>
      <c r="R26" s="44">
        <f>ROUND((Q26*(1+20%)),0)</f>
        <v>36829</v>
      </c>
    </row>
    <row r="27" spans="1:18" ht="15" customHeight="1">
      <c r="A27" s="39"/>
      <c r="B27" s="49" t="s">
        <v>121</v>
      </c>
      <c r="C27" s="50" t="s">
        <v>118</v>
      </c>
      <c r="D27" s="50" t="s">
        <v>119</v>
      </c>
      <c r="E27" s="50">
        <v>50</v>
      </c>
      <c r="F27" s="50">
        <v>55</v>
      </c>
      <c r="G27" s="50">
        <v>55</v>
      </c>
      <c r="H27" s="52">
        <v>10254</v>
      </c>
      <c r="I27" s="44">
        <f>ROUND((H27*(1+21%)),0)</f>
        <v>12407</v>
      </c>
      <c r="J27" s="45"/>
      <c r="K27" s="45"/>
      <c r="L27" s="53" t="s">
        <v>122</v>
      </c>
      <c r="M27" s="50" t="s">
        <v>69</v>
      </c>
      <c r="N27" s="50" t="s">
        <v>70</v>
      </c>
      <c r="O27" s="50">
        <v>211</v>
      </c>
      <c r="P27" s="50">
        <v>250</v>
      </c>
      <c r="Q27" s="54">
        <v>42762</v>
      </c>
      <c r="R27" s="44">
        <f>ROUND((Q27*(1+20%)),0)</f>
        <v>51314</v>
      </c>
    </row>
    <row r="28" spans="1:18" ht="15" customHeight="1">
      <c r="A28" s="39"/>
      <c r="B28" s="49" t="s">
        <v>123</v>
      </c>
      <c r="C28" s="50" t="s">
        <v>124</v>
      </c>
      <c r="D28" s="50" t="s">
        <v>119</v>
      </c>
      <c r="E28" s="50">
        <v>50</v>
      </c>
      <c r="F28" s="50">
        <v>51</v>
      </c>
      <c r="G28" s="50">
        <v>51</v>
      </c>
      <c r="H28" s="52">
        <v>7847</v>
      </c>
      <c r="I28" s="44">
        <f>ROUND((H28*(1+21%)),0)</f>
        <v>9495</v>
      </c>
      <c r="J28" s="45"/>
      <c r="K28" s="45"/>
      <c r="L28" s="53" t="s">
        <v>125</v>
      </c>
      <c r="M28" s="50" t="s">
        <v>73</v>
      </c>
      <c r="N28" s="50" t="s">
        <v>74</v>
      </c>
      <c r="O28" s="50">
        <v>291</v>
      </c>
      <c r="P28" s="50">
        <v>320</v>
      </c>
      <c r="Q28" s="54">
        <v>46000</v>
      </c>
      <c r="R28" s="44">
        <f>ROUND((Q28*(1+20%)),0)</f>
        <v>55200</v>
      </c>
    </row>
    <row r="29" spans="1:18" ht="15" customHeight="1">
      <c r="A29" s="39"/>
      <c r="B29" s="49" t="s">
        <v>126</v>
      </c>
      <c r="C29" s="50" t="s">
        <v>124</v>
      </c>
      <c r="D29" s="50" t="s">
        <v>119</v>
      </c>
      <c r="E29" s="50">
        <v>50</v>
      </c>
      <c r="F29" s="50">
        <v>54</v>
      </c>
      <c r="G29" s="50">
        <v>54</v>
      </c>
      <c r="H29" s="52">
        <v>8812</v>
      </c>
      <c r="I29" s="44">
        <f>ROUND((H29*(1+21%)),0)</f>
        <v>10663</v>
      </c>
      <c r="J29" s="45"/>
      <c r="K29" s="45"/>
      <c r="L29" s="53" t="s">
        <v>127</v>
      </c>
      <c r="M29" s="50" t="s">
        <v>79</v>
      </c>
      <c r="N29" s="50" t="s">
        <v>80</v>
      </c>
      <c r="O29" s="50">
        <v>425</v>
      </c>
      <c r="P29" s="50">
        <v>390</v>
      </c>
      <c r="Q29" s="54">
        <v>52477</v>
      </c>
      <c r="R29" s="44">
        <f>ROUND((Q29*(1+20%)),0)</f>
        <v>62972</v>
      </c>
    </row>
    <row r="30" spans="1:18" ht="15" customHeight="1">
      <c r="A30" s="39"/>
      <c r="B30" s="49" t="s">
        <v>128</v>
      </c>
      <c r="C30" s="50" t="s">
        <v>129</v>
      </c>
      <c r="D30" s="50" t="s">
        <v>130</v>
      </c>
      <c r="E30" s="50">
        <v>69</v>
      </c>
      <c r="F30" s="50">
        <v>81</v>
      </c>
      <c r="G30" s="50">
        <v>81</v>
      </c>
      <c r="H30" s="52">
        <v>13808</v>
      </c>
      <c r="I30" s="44">
        <f>ROUND((H30*(1+21%)),0)</f>
        <v>16708</v>
      </c>
      <c r="J30" s="45"/>
      <c r="K30" s="45"/>
      <c r="L30" s="53" t="s">
        <v>131</v>
      </c>
      <c r="M30" s="50" t="s">
        <v>83</v>
      </c>
      <c r="N30" s="50" t="s">
        <v>84</v>
      </c>
      <c r="O30" s="50">
        <v>542</v>
      </c>
      <c r="P30" s="50">
        <v>470</v>
      </c>
      <c r="Q30" s="54">
        <v>59248</v>
      </c>
      <c r="R30" s="44">
        <f>ROUND((Q30*(1+20%)),0)</f>
        <v>71098</v>
      </c>
    </row>
    <row r="31" spans="1:18" ht="15" customHeight="1">
      <c r="A31" s="39"/>
      <c r="B31" s="49" t="s">
        <v>132</v>
      </c>
      <c r="C31" s="50" t="s">
        <v>129</v>
      </c>
      <c r="D31" s="50" t="s">
        <v>133</v>
      </c>
      <c r="E31" s="50">
        <v>69</v>
      </c>
      <c r="F31" s="50">
        <v>85</v>
      </c>
      <c r="G31" s="50">
        <v>85</v>
      </c>
      <c r="H31" s="52">
        <v>14819</v>
      </c>
      <c r="I31" s="44">
        <f>ROUND((H31*(1+21%)),0)</f>
        <v>17931</v>
      </c>
      <c r="J31" s="45"/>
      <c r="K31" s="45"/>
      <c r="L31" s="53" t="s">
        <v>134</v>
      </c>
      <c r="M31" s="50" t="s">
        <v>87</v>
      </c>
      <c r="N31" s="50" t="s">
        <v>88</v>
      </c>
      <c r="O31" s="50">
        <v>979</v>
      </c>
      <c r="P31" s="50">
        <v>710</v>
      </c>
      <c r="Q31" s="54">
        <v>83757</v>
      </c>
      <c r="R31" s="44">
        <f>ROUND((Q31*(1+20%)),0)</f>
        <v>100508</v>
      </c>
    </row>
    <row r="32" spans="1:18" ht="15" customHeight="1">
      <c r="A32" s="39"/>
      <c r="B32" s="49" t="s">
        <v>135</v>
      </c>
      <c r="C32" s="50" t="s">
        <v>136</v>
      </c>
      <c r="D32" s="50" t="s">
        <v>130</v>
      </c>
      <c r="E32" s="50">
        <v>69</v>
      </c>
      <c r="F32" s="50">
        <v>80</v>
      </c>
      <c r="G32" s="50">
        <v>80</v>
      </c>
      <c r="H32" s="52">
        <v>12298</v>
      </c>
      <c r="I32" s="44">
        <f>ROUND((H32*(1+21%)),0)</f>
        <v>14881</v>
      </c>
      <c r="J32" s="45"/>
      <c r="K32" s="45"/>
      <c r="L32" s="74" t="s">
        <v>137</v>
      </c>
      <c r="M32" s="57" t="s">
        <v>93</v>
      </c>
      <c r="N32" s="57" t="s">
        <v>94</v>
      </c>
      <c r="O32" s="57">
        <v>740</v>
      </c>
      <c r="P32" s="57">
        <v>580</v>
      </c>
      <c r="Q32" s="75">
        <v>69552</v>
      </c>
      <c r="R32" s="44">
        <f>ROUND((Q32*(1+20%)),0)</f>
        <v>83462</v>
      </c>
    </row>
    <row r="33" spans="1:18" ht="15" customHeight="1">
      <c r="A33" s="39"/>
      <c r="B33" s="56" t="s">
        <v>138</v>
      </c>
      <c r="C33" s="57" t="s">
        <v>136</v>
      </c>
      <c r="D33" s="57" t="s">
        <v>133</v>
      </c>
      <c r="E33" s="57">
        <v>69</v>
      </c>
      <c r="F33" s="57">
        <v>84</v>
      </c>
      <c r="G33" s="57">
        <v>84</v>
      </c>
      <c r="H33" s="59">
        <v>13298</v>
      </c>
      <c r="I33" s="44">
        <f>ROUND((H33*(1+21%)),0)</f>
        <v>16091</v>
      </c>
      <c r="J33" s="45"/>
      <c r="K33" s="45"/>
      <c r="L33" s="34" t="s">
        <v>139</v>
      </c>
      <c r="M33" s="35"/>
      <c r="N33" s="36"/>
      <c r="O33" s="36"/>
      <c r="P33" s="36"/>
      <c r="Q33" s="37"/>
      <c r="R33" s="38"/>
    </row>
    <row r="34" spans="1:18" ht="15" customHeight="1">
      <c r="A34" s="76"/>
      <c r="B34" s="34" t="s">
        <v>140</v>
      </c>
      <c r="C34" s="35"/>
      <c r="D34" s="36"/>
      <c r="E34" s="36"/>
      <c r="F34" s="36"/>
      <c r="G34" s="36"/>
      <c r="H34" s="77"/>
      <c r="I34" s="38"/>
      <c r="J34" s="45"/>
      <c r="K34" s="45"/>
      <c r="L34" s="78" t="s">
        <v>141</v>
      </c>
      <c r="M34" s="79" t="s">
        <v>142</v>
      </c>
      <c r="N34" s="79" t="s">
        <v>143</v>
      </c>
      <c r="O34" s="79">
        <v>30</v>
      </c>
      <c r="P34" s="79">
        <v>240</v>
      </c>
      <c r="Q34" s="80">
        <v>26938</v>
      </c>
      <c r="R34" s="44">
        <f>ROUND((Q34*(1+20%)),0)</f>
        <v>32326</v>
      </c>
    </row>
    <row r="35" spans="1:18" s="87" customFormat="1" ht="15" customHeight="1">
      <c r="A35" s="39"/>
      <c r="B35" s="81" t="s">
        <v>144</v>
      </c>
      <c r="C35" s="82" t="s">
        <v>145</v>
      </c>
      <c r="D35" s="82" t="s">
        <v>146</v>
      </c>
      <c r="E35" s="82">
        <v>10</v>
      </c>
      <c r="F35" s="82">
        <v>18</v>
      </c>
      <c r="G35" s="82">
        <v>18</v>
      </c>
      <c r="H35" s="80">
        <v>13181</v>
      </c>
      <c r="I35" s="44">
        <f>ROUND((H35*(1+21%)),0)</f>
        <v>15949</v>
      </c>
      <c r="J35" s="45"/>
      <c r="K35" s="45"/>
      <c r="L35" s="83" t="s">
        <v>147</v>
      </c>
      <c r="M35" s="84" t="s">
        <v>148</v>
      </c>
      <c r="N35" s="84" t="s">
        <v>149</v>
      </c>
      <c r="O35" s="85">
        <v>52.992</v>
      </c>
      <c r="P35" s="85">
        <v>320</v>
      </c>
      <c r="Q35" s="86">
        <v>41216</v>
      </c>
      <c r="R35" s="44">
        <f>ROUND((Q35*(1+20%)),0)</f>
        <v>49459</v>
      </c>
    </row>
    <row r="36" spans="1:18" s="88" customFormat="1" ht="15" customHeight="1">
      <c r="A36" s="39"/>
      <c r="B36" s="49" t="s">
        <v>150</v>
      </c>
      <c r="C36" s="50" t="s">
        <v>105</v>
      </c>
      <c r="D36" s="50" t="s">
        <v>151</v>
      </c>
      <c r="E36" s="50">
        <v>47</v>
      </c>
      <c r="F36" s="50">
        <v>52</v>
      </c>
      <c r="G36" s="50">
        <v>52</v>
      </c>
      <c r="H36" s="52">
        <v>16687</v>
      </c>
      <c r="I36" s="44">
        <f>ROUND((H36*(1+21%)),0)</f>
        <v>20191</v>
      </c>
      <c r="J36" s="45"/>
      <c r="K36" s="45"/>
      <c r="L36" s="83" t="s">
        <v>152</v>
      </c>
      <c r="M36" s="84" t="s">
        <v>153</v>
      </c>
      <c r="N36" s="84" t="s">
        <v>154</v>
      </c>
      <c r="O36" s="85">
        <v>64.512</v>
      </c>
      <c r="P36" s="85">
        <v>360</v>
      </c>
      <c r="Q36" s="86">
        <v>46074</v>
      </c>
      <c r="R36" s="44">
        <f>ROUND((Q36*(1+20%)),0)</f>
        <v>55289</v>
      </c>
    </row>
    <row r="37" spans="1:18" s="88" customFormat="1" ht="15" customHeight="1">
      <c r="A37" s="39"/>
      <c r="B37" s="56" t="s">
        <v>155</v>
      </c>
      <c r="C37" s="57" t="s">
        <v>156</v>
      </c>
      <c r="D37" s="57" t="s">
        <v>157</v>
      </c>
      <c r="E37" s="57">
        <v>79</v>
      </c>
      <c r="F37" s="57">
        <v>81</v>
      </c>
      <c r="G37" s="57">
        <v>81</v>
      </c>
      <c r="H37" s="59">
        <v>22269</v>
      </c>
      <c r="I37" s="44">
        <f>ROUND((H37*(1+21%)),0)</f>
        <v>26945</v>
      </c>
      <c r="J37" s="45"/>
      <c r="K37" s="45"/>
      <c r="L37" s="83" t="s">
        <v>158</v>
      </c>
      <c r="M37" s="84" t="s">
        <v>159</v>
      </c>
      <c r="N37" s="84" t="s">
        <v>160</v>
      </c>
      <c r="O37" s="85">
        <v>76.032</v>
      </c>
      <c r="P37" s="85">
        <v>400</v>
      </c>
      <c r="Q37" s="86">
        <v>50784</v>
      </c>
      <c r="R37" s="44">
        <f>ROUND((Q37*(1+20%)),0)</f>
        <v>60941</v>
      </c>
    </row>
    <row r="38" spans="1:18" s="88" customFormat="1" ht="15" customHeight="1">
      <c r="A38" s="76"/>
      <c r="B38" s="34" t="s">
        <v>161</v>
      </c>
      <c r="C38" s="35"/>
      <c r="D38" s="36"/>
      <c r="E38" s="36"/>
      <c r="F38" s="36"/>
      <c r="G38" s="36"/>
      <c r="H38" s="77"/>
      <c r="I38" s="38"/>
      <c r="J38" s="45"/>
      <c r="K38" s="45"/>
      <c r="L38" s="83" t="s">
        <v>162</v>
      </c>
      <c r="M38" s="84" t="s">
        <v>163</v>
      </c>
      <c r="N38" s="84" t="s">
        <v>164</v>
      </c>
      <c r="O38" s="85">
        <v>189.316</v>
      </c>
      <c r="P38" s="85">
        <v>700</v>
      </c>
      <c r="Q38" s="86">
        <v>68522</v>
      </c>
      <c r="R38" s="44">
        <f>ROUND((Q38*(1+20%)),0)</f>
        <v>82226</v>
      </c>
    </row>
    <row r="39" spans="1:18" s="88" customFormat="1" ht="15" customHeight="1">
      <c r="A39" s="39"/>
      <c r="B39" s="40" t="s">
        <v>165</v>
      </c>
      <c r="C39" s="41" t="s">
        <v>90</v>
      </c>
      <c r="D39" s="41" t="s">
        <v>166</v>
      </c>
      <c r="E39" s="41">
        <v>13</v>
      </c>
      <c r="F39" s="41">
        <v>46</v>
      </c>
      <c r="G39" s="41">
        <v>46</v>
      </c>
      <c r="H39" s="43">
        <v>8301</v>
      </c>
      <c r="I39" s="44">
        <f>ROUND((H39*(1+21%)),0)</f>
        <v>10044</v>
      </c>
      <c r="J39" s="45"/>
      <c r="K39" s="45"/>
      <c r="L39" s="83" t="s">
        <v>167</v>
      </c>
      <c r="M39" s="84" t="s">
        <v>168</v>
      </c>
      <c r="N39" s="84" t="s">
        <v>169</v>
      </c>
      <c r="O39" s="85">
        <v>264.046</v>
      </c>
      <c r="P39" s="85">
        <v>900</v>
      </c>
      <c r="Q39" s="86">
        <v>91853</v>
      </c>
      <c r="R39" s="44">
        <f>ROUND((Q39*(1+20%)),0)</f>
        <v>110224</v>
      </c>
    </row>
    <row r="40" spans="1:18" s="88" customFormat="1" ht="15" customHeight="1">
      <c r="A40" s="39"/>
      <c r="B40" s="49" t="s">
        <v>170</v>
      </c>
      <c r="C40" s="50" t="s">
        <v>90</v>
      </c>
      <c r="D40" s="50" t="s">
        <v>166</v>
      </c>
      <c r="E40" s="50">
        <v>13</v>
      </c>
      <c r="F40" s="50">
        <v>48</v>
      </c>
      <c r="G40" s="50">
        <v>48</v>
      </c>
      <c r="H40" s="52">
        <v>9210</v>
      </c>
      <c r="I40" s="44">
        <f>ROUND((H40*(1+21%)),0)</f>
        <v>11144</v>
      </c>
      <c r="J40" s="45"/>
      <c r="K40" s="45"/>
      <c r="L40" s="83" t="s">
        <v>171</v>
      </c>
      <c r="M40" s="84" t="s">
        <v>172</v>
      </c>
      <c r="N40" s="84" t="s">
        <v>173</v>
      </c>
      <c r="O40" s="85">
        <v>370.788</v>
      </c>
      <c r="P40" s="85">
        <v>1080</v>
      </c>
      <c r="Q40" s="86">
        <v>102304</v>
      </c>
      <c r="R40" s="44">
        <f>ROUND((Q40*(1+20%)),0)</f>
        <v>122765</v>
      </c>
    </row>
    <row r="41" spans="1:18" s="88" customFormat="1" ht="15" customHeight="1">
      <c r="A41" s="39"/>
      <c r="B41" s="49" t="s">
        <v>174</v>
      </c>
      <c r="C41" s="50" t="s">
        <v>98</v>
      </c>
      <c r="D41" s="50" t="s">
        <v>166</v>
      </c>
      <c r="E41" s="50">
        <v>13</v>
      </c>
      <c r="F41" s="50">
        <v>46</v>
      </c>
      <c r="G41" s="50">
        <v>46</v>
      </c>
      <c r="H41" s="52">
        <v>7142</v>
      </c>
      <c r="I41" s="44">
        <f>ROUND((H41*(1+21%)),0)</f>
        <v>8642</v>
      </c>
      <c r="J41" s="45"/>
      <c r="K41" s="45"/>
      <c r="L41" s="83" t="s">
        <v>175</v>
      </c>
      <c r="M41" s="84" t="s">
        <v>176</v>
      </c>
      <c r="N41" s="84" t="s">
        <v>177</v>
      </c>
      <c r="O41" s="85">
        <v>651.688</v>
      </c>
      <c r="P41" s="85">
        <v>1350</v>
      </c>
      <c r="Q41" s="86">
        <v>144624</v>
      </c>
      <c r="R41" s="44">
        <f>ROUND((Q41*(1+20%)),0)</f>
        <v>173549</v>
      </c>
    </row>
    <row r="42" spans="1:18" s="88" customFormat="1" ht="15" customHeight="1">
      <c r="A42" s="39"/>
      <c r="B42" s="49" t="s">
        <v>178</v>
      </c>
      <c r="C42" s="50" t="s">
        <v>98</v>
      </c>
      <c r="D42" s="50" t="s">
        <v>166</v>
      </c>
      <c r="E42" s="50">
        <v>13</v>
      </c>
      <c r="F42" s="50">
        <v>48</v>
      </c>
      <c r="G42" s="50">
        <v>48</v>
      </c>
      <c r="H42" s="52">
        <v>8073</v>
      </c>
      <c r="I42" s="44">
        <f>ROUND((H42*(1+21%)),0)</f>
        <v>9768</v>
      </c>
      <c r="J42" s="45"/>
      <c r="K42" s="45"/>
      <c r="L42" s="83" t="s">
        <v>179</v>
      </c>
      <c r="M42" s="84" t="s">
        <v>176</v>
      </c>
      <c r="N42" s="84" t="s">
        <v>177</v>
      </c>
      <c r="O42" s="85">
        <v>651.688</v>
      </c>
      <c r="P42" s="85">
        <v>1370</v>
      </c>
      <c r="Q42" s="86">
        <v>160963</v>
      </c>
      <c r="R42" s="44">
        <f>ROUND((Q42*(1+20%)),0)</f>
        <v>193156</v>
      </c>
    </row>
    <row r="43" spans="1:18" s="88" customFormat="1" ht="15" customHeight="1">
      <c r="A43" s="39"/>
      <c r="B43" s="49" t="s">
        <v>180</v>
      </c>
      <c r="C43" s="50" t="s">
        <v>181</v>
      </c>
      <c r="D43" s="50" t="s">
        <v>182</v>
      </c>
      <c r="E43" s="50">
        <v>36</v>
      </c>
      <c r="F43" s="50">
        <v>105</v>
      </c>
      <c r="G43" s="50">
        <v>105</v>
      </c>
      <c r="H43" s="52">
        <v>16454</v>
      </c>
      <c r="I43" s="44">
        <f>ROUND((H43*(1+21%)),0)</f>
        <v>19909</v>
      </c>
      <c r="J43" s="45"/>
      <c r="K43" s="45"/>
      <c r="L43" s="83" t="s">
        <v>183</v>
      </c>
      <c r="M43" s="84" t="s">
        <v>184</v>
      </c>
      <c r="N43" s="84" t="s">
        <v>185</v>
      </c>
      <c r="O43" s="85">
        <v>475.728</v>
      </c>
      <c r="P43" s="85">
        <v>1150</v>
      </c>
      <c r="Q43" s="86">
        <v>113712</v>
      </c>
      <c r="R43" s="44">
        <f>ROUND((Q43*(1+20%)),0)</f>
        <v>136454</v>
      </c>
    </row>
    <row r="44" spans="1:18" s="88" customFormat="1" ht="15" customHeight="1">
      <c r="A44" s="39"/>
      <c r="B44" s="49" t="s">
        <v>186</v>
      </c>
      <c r="C44" s="50" t="s">
        <v>181</v>
      </c>
      <c r="D44" s="50" t="s">
        <v>182</v>
      </c>
      <c r="E44" s="50">
        <v>36</v>
      </c>
      <c r="F44" s="50">
        <v>115</v>
      </c>
      <c r="G44" s="50">
        <v>115</v>
      </c>
      <c r="H44" s="52">
        <v>19861</v>
      </c>
      <c r="I44" s="44">
        <f>ROUND((H44*(1+21%)),0)</f>
        <v>24032</v>
      </c>
      <c r="J44" s="45"/>
      <c r="K44" s="45"/>
      <c r="L44" s="83" t="s">
        <v>187</v>
      </c>
      <c r="M44" s="84" t="s">
        <v>188</v>
      </c>
      <c r="N44" s="84" t="s">
        <v>189</v>
      </c>
      <c r="O44" s="85">
        <v>876.408</v>
      </c>
      <c r="P44" s="85">
        <v>1700</v>
      </c>
      <c r="Q44" s="86">
        <v>175242</v>
      </c>
      <c r="R44" s="44">
        <f>ROUND((Q44*(1+20%)),0)</f>
        <v>210290</v>
      </c>
    </row>
    <row r="45" spans="1:18" s="88" customFormat="1" ht="15" customHeight="1">
      <c r="A45" s="39"/>
      <c r="B45" s="49" t="s">
        <v>190</v>
      </c>
      <c r="C45" s="50" t="s">
        <v>181</v>
      </c>
      <c r="D45" s="50" t="s">
        <v>182</v>
      </c>
      <c r="E45" s="50">
        <v>36</v>
      </c>
      <c r="F45" s="50">
        <v>105</v>
      </c>
      <c r="G45" s="50">
        <v>105</v>
      </c>
      <c r="H45" s="52">
        <v>17363</v>
      </c>
      <c r="I45" s="44">
        <f>ROUND((H45*(1+21%)),0)</f>
        <v>21009</v>
      </c>
      <c r="J45" s="45"/>
      <c r="K45" s="45"/>
      <c r="L45" s="83" t="s">
        <v>191</v>
      </c>
      <c r="M45" s="84" t="s">
        <v>188</v>
      </c>
      <c r="N45" s="84" t="s">
        <v>189</v>
      </c>
      <c r="O45" s="85">
        <v>876.408</v>
      </c>
      <c r="P45" s="85">
        <v>1720</v>
      </c>
      <c r="Q45" s="86">
        <v>189814</v>
      </c>
      <c r="R45" s="44">
        <f>ROUND((Q45*(1+20%)),0)</f>
        <v>227777</v>
      </c>
    </row>
    <row r="46" spans="1:18" s="88" customFormat="1" ht="15" customHeight="1">
      <c r="A46" s="39"/>
      <c r="B46" s="49" t="s">
        <v>192</v>
      </c>
      <c r="C46" s="50" t="s">
        <v>181</v>
      </c>
      <c r="D46" s="50" t="s">
        <v>182</v>
      </c>
      <c r="E46" s="50">
        <v>36</v>
      </c>
      <c r="F46" s="50">
        <v>115</v>
      </c>
      <c r="G46" s="50">
        <v>115</v>
      </c>
      <c r="H46" s="52">
        <v>20792</v>
      </c>
      <c r="I46" s="44">
        <f>ROUND((H46*(1+21%)),0)</f>
        <v>25158</v>
      </c>
      <c r="J46" s="45"/>
      <c r="K46" s="45"/>
      <c r="L46" s="89" t="s">
        <v>193</v>
      </c>
      <c r="M46" s="90" t="s">
        <v>93</v>
      </c>
      <c r="N46" s="90" t="s">
        <v>194</v>
      </c>
      <c r="O46" s="91">
        <v>587.64</v>
      </c>
      <c r="P46" s="91">
        <v>1300</v>
      </c>
      <c r="Q46" s="92">
        <v>127475</v>
      </c>
      <c r="R46" s="44">
        <f>ROUND((Q46*(1+20%)),0)</f>
        <v>152970</v>
      </c>
    </row>
    <row r="47" spans="1:18" s="88" customFormat="1" ht="15" customHeight="1">
      <c r="A47" s="39"/>
      <c r="B47" s="49" t="s">
        <v>195</v>
      </c>
      <c r="C47" s="50" t="s">
        <v>196</v>
      </c>
      <c r="D47" s="50" t="s">
        <v>197</v>
      </c>
      <c r="E47" s="50">
        <v>61</v>
      </c>
      <c r="F47" s="50">
        <v>165</v>
      </c>
      <c r="G47" s="50">
        <v>165</v>
      </c>
      <c r="H47" s="52">
        <v>22700</v>
      </c>
      <c r="I47" s="44">
        <f>ROUND((H47*(1+21%)),0)</f>
        <v>27467</v>
      </c>
      <c r="J47" s="45"/>
      <c r="K47" s="45"/>
      <c r="L47" s="34" t="s">
        <v>198</v>
      </c>
      <c r="M47" s="35"/>
      <c r="N47" s="36"/>
      <c r="O47" s="36"/>
      <c r="P47" s="36"/>
      <c r="Q47" s="37"/>
      <c r="R47" s="38"/>
    </row>
    <row r="48" spans="1:18" s="88" customFormat="1" ht="15" customHeight="1">
      <c r="A48" s="39"/>
      <c r="B48" s="49" t="s">
        <v>199</v>
      </c>
      <c r="C48" s="50" t="s">
        <v>196</v>
      </c>
      <c r="D48" s="50" t="s">
        <v>197</v>
      </c>
      <c r="E48" s="50">
        <v>61</v>
      </c>
      <c r="F48" s="50">
        <v>185</v>
      </c>
      <c r="G48" s="50">
        <v>185</v>
      </c>
      <c r="H48" s="52">
        <v>27243</v>
      </c>
      <c r="I48" s="44">
        <f>ROUND((H48*(1+21%)),0)</f>
        <v>32964</v>
      </c>
      <c r="J48" s="45"/>
      <c r="K48" s="45"/>
      <c r="L48" s="93" t="s">
        <v>200</v>
      </c>
      <c r="M48" s="82" t="s">
        <v>163</v>
      </c>
      <c r="N48" s="82" t="s">
        <v>201</v>
      </c>
      <c r="O48" s="94">
        <v>132.912</v>
      </c>
      <c r="P48" s="94">
        <v>790</v>
      </c>
      <c r="Q48" s="95">
        <v>83094</v>
      </c>
      <c r="R48" s="44">
        <f>ROUND((Q48*(1+20%)),0)</f>
        <v>99713</v>
      </c>
    </row>
    <row r="49" spans="1:18" s="88" customFormat="1" ht="15" customHeight="1">
      <c r="A49" s="39"/>
      <c r="B49" s="49" t="s">
        <v>202</v>
      </c>
      <c r="C49" s="50" t="s">
        <v>203</v>
      </c>
      <c r="D49" s="50" t="s">
        <v>204</v>
      </c>
      <c r="E49" s="50">
        <v>130</v>
      </c>
      <c r="F49" s="50">
        <v>310</v>
      </c>
      <c r="G49" s="50">
        <v>310</v>
      </c>
      <c r="H49" s="52">
        <v>39496</v>
      </c>
      <c r="I49" s="44">
        <f>ROUND((H49*(1+21%)),0)</f>
        <v>47790</v>
      </c>
      <c r="J49" s="45"/>
      <c r="K49" s="45"/>
      <c r="L49" s="83" t="s">
        <v>205</v>
      </c>
      <c r="M49" s="84" t="s">
        <v>206</v>
      </c>
      <c r="N49" s="84" t="s">
        <v>207</v>
      </c>
      <c r="O49" s="85">
        <v>189.072</v>
      </c>
      <c r="P49" s="85">
        <v>1000</v>
      </c>
      <c r="Q49" s="86">
        <v>108192</v>
      </c>
      <c r="R49" s="44">
        <f>ROUND((Q49*(1+20%)),0)</f>
        <v>129830</v>
      </c>
    </row>
    <row r="50" spans="1:18" s="88" customFormat="1" ht="15" customHeight="1">
      <c r="A50" s="39"/>
      <c r="B50" s="49" t="s">
        <v>208</v>
      </c>
      <c r="C50" s="50" t="s">
        <v>203</v>
      </c>
      <c r="D50" s="50" t="s">
        <v>204</v>
      </c>
      <c r="E50" s="50">
        <v>130</v>
      </c>
      <c r="F50" s="50">
        <v>323</v>
      </c>
      <c r="G50" s="50">
        <v>323</v>
      </c>
      <c r="H50" s="52">
        <v>44243</v>
      </c>
      <c r="I50" s="44">
        <f>ROUND((H50*(1+21%)),0)</f>
        <v>53534</v>
      </c>
      <c r="J50" s="45"/>
      <c r="K50" s="45"/>
      <c r="L50" s="83" t="s">
        <v>209</v>
      </c>
      <c r="M50" s="84" t="s">
        <v>172</v>
      </c>
      <c r="N50" s="84" t="s">
        <v>210</v>
      </c>
      <c r="O50" s="85">
        <v>277.245</v>
      </c>
      <c r="P50" s="85">
        <v>1200</v>
      </c>
      <c r="Q50" s="86">
        <v>120336</v>
      </c>
      <c r="R50" s="44">
        <f>ROUND((Q50*(1+20%)),0)</f>
        <v>144403</v>
      </c>
    </row>
    <row r="51" spans="1:18" s="88" customFormat="1" ht="15" customHeight="1">
      <c r="A51" s="39"/>
      <c r="B51" s="49" t="s">
        <v>211</v>
      </c>
      <c r="C51" s="50" t="s">
        <v>212</v>
      </c>
      <c r="D51" s="50" t="s">
        <v>213</v>
      </c>
      <c r="E51" s="50">
        <v>330</v>
      </c>
      <c r="F51" s="50">
        <v>470</v>
      </c>
      <c r="G51" s="50">
        <v>470</v>
      </c>
      <c r="H51" s="52">
        <v>70948</v>
      </c>
      <c r="I51" s="44">
        <f>ROUND((H51*(1+21%)),0)</f>
        <v>85847</v>
      </c>
      <c r="J51" s="45"/>
      <c r="K51" s="45"/>
      <c r="L51" s="83" t="s">
        <v>214</v>
      </c>
      <c r="M51" s="84" t="s">
        <v>176</v>
      </c>
      <c r="N51" s="84" t="s">
        <v>215</v>
      </c>
      <c r="O51" s="85">
        <v>504.495</v>
      </c>
      <c r="P51" s="85">
        <v>1750</v>
      </c>
      <c r="Q51" s="86">
        <v>167388</v>
      </c>
      <c r="R51" s="44">
        <f>ROUND((Q51*(1+20%)),0)</f>
        <v>200866</v>
      </c>
    </row>
    <row r="52" spans="1:18" s="88" customFormat="1" ht="15" customHeight="1">
      <c r="A52" s="39"/>
      <c r="B52" s="49" t="s">
        <v>216</v>
      </c>
      <c r="C52" s="50" t="s">
        <v>212</v>
      </c>
      <c r="D52" s="50" t="s">
        <v>213</v>
      </c>
      <c r="E52" s="50">
        <v>330</v>
      </c>
      <c r="F52" s="50">
        <v>480</v>
      </c>
      <c r="G52" s="50">
        <v>480</v>
      </c>
      <c r="H52" s="52">
        <v>79050</v>
      </c>
      <c r="I52" s="44">
        <f>ROUND((H52*(1+21%)),0)</f>
        <v>95651</v>
      </c>
      <c r="J52" s="45"/>
      <c r="K52" s="45"/>
      <c r="L52" s="83" t="s">
        <v>217</v>
      </c>
      <c r="M52" s="84" t="s">
        <v>176</v>
      </c>
      <c r="N52" s="84" t="s">
        <v>215</v>
      </c>
      <c r="O52" s="85">
        <v>504.495</v>
      </c>
      <c r="P52" s="85">
        <v>1770</v>
      </c>
      <c r="Q52" s="86">
        <v>183558</v>
      </c>
      <c r="R52" s="44">
        <f>ROUND((Q52*(1+20%)),0)</f>
        <v>220270</v>
      </c>
    </row>
    <row r="53" spans="1:18" s="88" customFormat="1" ht="15" customHeight="1">
      <c r="A53" s="39"/>
      <c r="B53" s="49" t="s">
        <v>218</v>
      </c>
      <c r="C53" s="50" t="s">
        <v>219</v>
      </c>
      <c r="D53" s="50" t="s">
        <v>220</v>
      </c>
      <c r="E53" s="50">
        <v>470</v>
      </c>
      <c r="F53" s="50">
        <v>510</v>
      </c>
      <c r="G53" s="50">
        <v>510</v>
      </c>
      <c r="H53" s="52">
        <v>77370</v>
      </c>
      <c r="I53" s="44">
        <f>ROUND((H53*(1+21%)),0)</f>
        <v>93618</v>
      </c>
      <c r="J53" s="45"/>
      <c r="K53" s="45"/>
      <c r="L53" s="83" t="s">
        <v>221</v>
      </c>
      <c r="M53" s="84" t="s">
        <v>184</v>
      </c>
      <c r="N53" s="84" t="s">
        <v>222</v>
      </c>
      <c r="O53" s="85">
        <v>359.595</v>
      </c>
      <c r="P53" s="85">
        <v>1450</v>
      </c>
      <c r="Q53" s="86">
        <v>134246</v>
      </c>
      <c r="R53" s="44">
        <f>ROUND((Q53*(1+20%)),0)</f>
        <v>161095</v>
      </c>
    </row>
    <row r="54" spans="1:18" s="88" customFormat="1" ht="15" customHeight="1">
      <c r="A54" s="39"/>
      <c r="B54" s="56" t="s">
        <v>223</v>
      </c>
      <c r="C54" s="57" t="s">
        <v>219</v>
      </c>
      <c r="D54" s="57" t="s">
        <v>220</v>
      </c>
      <c r="E54" s="57">
        <v>470</v>
      </c>
      <c r="F54" s="57">
        <v>520</v>
      </c>
      <c r="G54" s="57">
        <v>520</v>
      </c>
      <c r="H54" s="59">
        <v>83732</v>
      </c>
      <c r="I54" s="44">
        <f>ROUND((H54*(1+21%)),0)</f>
        <v>101316</v>
      </c>
      <c r="J54" s="45"/>
      <c r="K54" s="45"/>
      <c r="L54" s="83" t="s">
        <v>224</v>
      </c>
      <c r="M54" s="84" t="s">
        <v>188</v>
      </c>
      <c r="N54" s="84" t="s">
        <v>225</v>
      </c>
      <c r="O54" s="85">
        <v>686.295</v>
      </c>
      <c r="P54" s="85">
        <v>2230</v>
      </c>
      <c r="Q54" s="86">
        <v>204902</v>
      </c>
      <c r="R54" s="44">
        <f>ROUND((Q54*(1+20%)),0)</f>
        <v>245882</v>
      </c>
    </row>
    <row r="55" spans="1:18" s="88" customFormat="1" ht="15" customHeight="1">
      <c r="A55" s="76"/>
      <c r="B55" s="34" t="s">
        <v>226</v>
      </c>
      <c r="C55" s="35"/>
      <c r="D55" s="36"/>
      <c r="E55" s="36"/>
      <c r="F55" s="36"/>
      <c r="G55" s="36"/>
      <c r="H55" s="77"/>
      <c r="I55" s="38"/>
      <c r="J55" s="45"/>
      <c r="K55" s="45"/>
      <c r="L55" s="96" t="s">
        <v>227</v>
      </c>
      <c r="M55" s="50" t="s">
        <v>188</v>
      </c>
      <c r="N55" s="50" t="s">
        <v>225</v>
      </c>
      <c r="O55" s="85">
        <v>686.295</v>
      </c>
      <c r="P55" s="85">
        <v>2250</v>
      </c>
      <c r="Q55" s="86">
        <v>221315</v>
      </c>
      <c r="R55" s="44">
        <f>ROUND((Q55*(1+20%)),0)</f>
        <v>265578</v>
      </c>
    </row>
    <row r="56" spans="1:18" s="88" customFormat="1" ht="15" customHeight="1">
      <c r="A56" s="39"/>
      <c r="B56" s="40" t="s">
        <v>228</v>
      </c>
      <c r="C56" s="41" t="s">
        <v>145</v>
      </c>
      <c r="D56" s="41" t="s">
        <v>229</v>
      </c>
      <c r="E56" s="41">
        <v>16</v>
      </c>
      <c r="F56" s="41">
        <v>26</v>
      </c>
      <c r="G56" s="41">
        <v>26</v>
      </c>
      <c r="H56" s="43">
        <v>14382</v>
      </c>
      <c r="I56" s="44">
        <f>ROUND((H56*(1+21%)),0)</f>
        <v>17402</v>
      </c>
      <c r="J56" s="45"/>
      <c r="K56" s="45"/>
      <c r="L56" s="97" t="s">
        <v>230</v>
      </c>
      <c r="M56" s="57" t="s">
        <v>93</v>
      </c>
      <c r="N56" s="57" t="s">
        <v>231</v>
      </c>
      <c r="O56" s="91">
        <v>501</v>
      </c>
      <c r="P56" s="91">
        <v>1600</v>
      </c>
      <c r="Q56" s="92">
        <v>164570</v>
      </c>
      <c r="R56" s="44">
        <f>ROUND((Q56*(1+20%)),0)</f>
        <v>197484</v>
      </c>
    </row>
    <row r="57" spans="1:18" s="88" customFormat="1" ht="15" customHeight="1">
      <c r="A57" s="39"/>
      <c r="B57" s="49" t="s">
        <v>232</v>
      </c>
      <c r="C57" s="50" t="s">
        <v>233</v>
      </c>
      <c r="D57" s="50" t="s">
        <v>182</v>
      </c>
      <c r="E57" s="50">
        <v>36</v>
      </c>
      <c r="F57" s="50">
        <v>115</v>
      </c>
      <c r="G57" s="50">
        <v>115</v>
      </c>
      <c r="H57" s="52">
        <v>26398</v>
      </c>
      <c r="I57" s="44">
        <f>ROUND((H57*(1+21%)),0)</f>
        <v>31942</v>
      </c>
      <c r="J57" s="45"/>
      <c r="K57" s="45"/>
      <c r="L57" s="34" t="s">
        <v>234</v>
      </c>
      <c r="M57" s="35"/>
      <c r="N57" s="36"/>
      <c r="O57" s="36"/>
      <c r="P57" s="36"/>
      <c r="Q57" s="37"/>
      <c r="R57" s="38"/>
    </row>
    <row r="58" spans="1:18" s="88" customFormat="1" ht="15" customHeight="1">
      <c r="A58" s="39"/>
      <c r="B58" s="49" t="s">
        <v>235</v>
      </c>
      <c r="C58" s="50" t="s">
        <v>233</v>
      </c>
      <c r="D58" s="50" t="s">
        <v>182</v>
      </c>
      <c r="E58" s="50">
        <v>36</v>
      </c>
      <c r="F58" s="50">
        <v>125</v>
      </c>
      <c r="G58" s="50">
        <v>125</v>
      </c>
      <c r="H58" s="52">
        <v>30744</v>
      </c>
      <c r="I58" s="44">
        <f>ROUND((H58*(1+21%)),0)</f>
        <v>37200</v>
      </c>
      <c r="J58" s="45"/>
      <c r="K58" s="45"/>
      <c r="L58" s="93" t="s">
        <v>236</v>
      </c>
      <c r="M58" s="41" t="s">
        <v>237</v>
      </c>
      <c r="N58" s="41" t="s">
        <v>238</v>
      </c>
      <c r="O58" s="94">
        <v>122.475</v>
      </c>
      <c r="P58" s="98">
        <v>970</v>
      </c>
      <c r="Q58" s="95">
        <v>101347</v>
      </c>
      <c r="R58" s="44">
        <f>ROUND((Q58*(1+20%)),0)</f>
        <v>121616</v>
      </c>
    </row>
    <row r="59" spans="1:18" s="88" customFormat="1" ht="15" customHeight="1">
      <c r="A59" s="39"/>
      <c r="B59" s="49" t="s">
        <v>239</v>
      </c>
      <c r="C59" s="50" t="s">
        <v>240</v>
      </c>
      <c r="D59" s="50" t="s">
        <v>197</v>
      </c>
      <c r="E59" s="50">
        <v>61</v>
      </c>
      <c r="F59" s="50">
        <v>185</v>
      </c>
      <c r="G59" s="50">
        <v>185</v>
      </c>
      <c r="H59" s="52">
        <v>32077</v>
      </c>
      <c r="I59" s="44">
        <f>ROUND((H59*(1+21%)),0)</f>
        <v>38813</v>
      </c>
      <c r="J59" s="45"/>
      <c r="K59" s="45"/>
      <c r="L59" s="83" t="s">
        <v>241</v>
      </c>
      <c r="M59" s="50" t="s">
        <v>168</v>
      </c>
      <c r="N59" s="50" t="s">
        <v>242</v>
      </c>
      <c r="O59" s="85">
        <v>170.775</v>
      </c>
      <c r="P59" s="99">
        <v>1200</v>
      </c>
      <c r="Q59" s="86">
        <v>127034</v>
      </c>
      <c r="R59" s="44">
        <f>ROUND((Q59*(1+20%)),0)</f>
        <v>152441</v>
      </c>
    </row>
    <row r="60" spans="1:18" s="88" customFormat="1" ht="15" customHeight="1">
      <c r="A60" s="39"/>
      <c r="B60" s="49" t="s">
        <v>243</v>
      </c>
      <c r="C60" s="50" t="s">
        <v>240</v>
      </c>
      <c r="D60" s="50" t="s">
        <v>197</v>
      </c>
      <c r="E60" s="50">
        <v>61</v>
      </c>
      <c r="F60" s="50">
        <v>205</v>
      </c>
      <c r="G60" s="50">
        <v>205</v>
      </c>
      <c r="H60" s="52">
        <v>37707</v>
      </c>
      <c r="I60" s="44">
        <f>ROUND((H60*(1+21%)),0)</f>
        <v>45625</v>
      </c>
      <c r="J60" s="45"/>
      <c r="K60" s="45"/>
      <c r="L60" s="49" t="s">
        <v>244</v>
      </c>
      <c r="M60" s="50" t="s">
        <v>245</v>
      </c>
      <c r="N60" s="50" t="s">
        <v>246</v>
      </c>
      <c r="O60" s="85">
        <v>264.33</v>
      </c>
      <c r="P60" s="99">
        <v>1380</v>
      </c>
      <c r="Q60" s="86">
        <v>139840</v>
      </c>
      <c r="R60" s="44">
        <f>ROUND((Q60*(1+20%)),0)</f>
        <v>167808</v>
      </c>
    </row>
    <row r="61" spans="1:18" s="88" customFormat="1" ht="15" customHeight="1">
      <c r="A61" s="39"/>
      <c r="B61" s="49" t="s">
        <v>247</v>
      </c>
      <c r="C61" s="50" t="s">
        <v>203</v>
      </c>
      <c r="D61" s="50" t="s">
        <v>204</v>
      </c>
      <c r="E61" s="50">
        <v>130</v>
      </c>
      <c r="F61" s="50">
        <v>310</v>
      </c>
      <c r="G61" s="50">
        <v>310</v>
      </c>
      <c r="H61" s="52">
        <v>55702</v>
      </c>
      <c r="I61" s="44">
        <f>ROUND((H61*(1+21%)),0)</f>
        <v>67399</v>
      </c>
      <c r="J61" s="45"/>
      <c r="K61" s="45"/>
      <c r="L61" s="83" t="s">
        <v>248</v>
      </c>
      <c r="M61" s="50" t="s">
        <v>249</v>
      </c>
      <c r="N61" s="50" t="s">
        <v>250</v>
      </c>
      <c r="O61" s="85">
        <v>599.9905</v>
      </c>
      <c r="P61" s="99">
        <v>2200</v>
      </c>
      <c r="Q61" s="86">
        <v>188563</v>
      </c>
      <c r="R61" s="44">
        <f>ROUND((Q61*(1+20%)),0)</f>
        <v>226276</v>
      </c>
    </row>
    <row r="62" spans="1:18" s="88" customFormat="1" ht="15" customHeight="1">
      <c r="A62" s="39"/>
      <c r="B62" s="49" t="s">
        <v>251</v>
      </c>
      <c r="C62" s="50" t="s">
        <v>203</v>
      </c>
      <c r="D62" s="50" t="s">
        <v>204</v>
      </c>
      <c r="E62" s="50">
        <v>130</v>
      </c>
      <c r="F62" s="50">
        <v>328</v>
      </c>
      <c r="G62" s="50">
        <v>328</v>
      </c>
      <c r="H62" s="52">
        <v>62305</v>
      </c>
      <c r="I62" s="44">
        <f>ROUND((H62*(1+21%)),0)</f>
        <v>75389</v>
      </c>
      <c r="J62" s="45"/>
      <c r="K62" s="45"/>
      <c r="L62" s="83" t="s">
        <v>252</v>
      </c>
      <c r="M62" s="50" t="s">
        <v>249</v>
      </c>
      <c r="N62" s="50" t="s">
        <v>250</v>
      </c>
      <c r="O62" s="85">
        <v>599.9905</v>
      </c>
      <c r="P62" s="99">
        <v>2220</v>
      </c>
      <c r="Q62" s="86">
        <v>204166</v>
      </c>
      <c r="R62" s="44">
        <f>ROUND((Q62*(1+20%)),0)</f>
        <v>244999</v>
      </c>
    </row>
    <row r="63" spans="1:18" s="88" customFormat="1" ht="15" customHeight="1">
      <c r="A63" s="100"/>
      <c r="B63" s="101"/>
      <c r="C63" s="102"/>
      <c r="D63" s="102"/>
      <c r="E63" s="102"/>
      <c r="F63" s="103"/>
      <c r="G63" s="103"/>
      <c r="H63" s="103"/>
      <c r="I63" s="104"/>
      <c r="J63" s="45"/>
      <c r="K63" s="45"/>
      <c r="L63" s="83" t="s">
        <v>253</v>
      </c>
      <c r="M63" s="50" t="s">
        <v>254</v>
      </c>
      <c r="N63" s="50" t="s">
        <v>255</v>
      </c>
      <c r="O63" s="85">
        <v>344.43</v>
      </c>
      <c r="P63" s="99">
        <v>1750</v>
      </c>
      <c r="Q63" s="86">
        <v>154339</v>
      </c>
      <c r="R63" s="44">
        <f>ROUND((Q63*(1+20%)),0)</f>
        <v>185207</v>
      </c>
    </row>
    <row r="64" spans="1:18" s="88" customFormat="1" ht="15" customHeight="1">
      <c r="A64" s="105" t="s">
        <v>256</v>
      </c>
      <c r="B64" s="106" t="s">
        <v>257</v>
      </c>
      <c r="C64" s="107"/>
      <c r="D64" s="102"/>
      <c r="E64" s="102" t="s">
        <v>258</v>
      </c>
      <c r="F64" s="103"/>
      <c r="G64" s="103"/>
      <c r="H64" s="103"/>
      <c r="I64" s="104"/>
      <c r="J64" s="45"/>
      <c r="K64" s="45"/>
      <c r="L64" s="83" t="s">
        <v>259</v>
      </c>
      <c r="M64" s="50" t="s">
        <v>260</v>
      </c>
      <c r="N64" s="50" t="s">
        <v>261</v>
      </c>
      <c r="O64" s="85">
        <v>820.1705</v>
      </c>
      <c r="P64" s="99">
        <v>2700</v>
      </c>
      <c r="Q64" s="86">
        <v>237213</v>
      </c>
      <c r="R64" s="44">
        <f>ROUND((Q64*(1+20%)),0)</f>
        <v>284656</v>
      </c>
    </row>
    <row r="65" spans="1:18" s="88" customFormat="1" ht="15" customHeight="1">
      <c r="A65" s="108"/>
      <c r="B65" s="109"/>
      <c r="C65" s="102"/>
      <c r="D65" s="102"/>
      <c r="E65" s="102"/>
      <c r="F65" s="103"/>
      <c r="G65" s="103"/>
      <c r="H65" s="103"/>
      <c r="I65" s="104"/>
      <c r="J65" s="45"/>
      <c r="K65" s="45"/>
      <c r="L65" s="83" t="s">
        <v>262</v>
      </c>
      <c r="M65" s="50" t="s">
        <v>260</v>
      </c>
      <c r="N65" s="50" t="s">
        <v>261</v>
      </c>
      <c r="O65" s="85">
        <v>820.1705</v>
      </c>
      <c r="P65" s="99">
        <v>2720</v>
      </c>
      <c r="Q65" s="86">
        <v>252816</v>
      </c>
      <c r="R65" s="44">
        <f>ROUND((Q65*(1+20%)),0)</f>
        <v>303379</v>
      </c>
    </row>
    <row r="66" spans="1:18" s="88" customFormat="1" ht="15" customHeight="1">
      <c r="A66" s="100"/>
      <c r="B66" s="101"/>
      <c r="C66" s="102"/>
      <c r="D66" s="102"/>
      <c r="E66" s="102"/>
      <c r="F66" s="103"/>
      <c r="G66" s="103"/>
      <c r="H66" s="103"/>
      <c r="I66" s="104"/>
      <c r="J66" s="45"/>
      <c r="K66" s="45"/>
      <c r="L66" s="110" t="s">
        <v>263</v>
      </c>
      <c r="M66" s="65" t="s">
        <v>93</v>
      </c>
      <c r="N66" s="65" t="s">
        <v>264</v>
      </c>
      <c r="O66" s="111">
        <v>474</v>
      </c>
      <c r="P66" s="112">
        <v>1950</v>
      </c>
      <c r="Q66" s="113">
        <v>189005</v>
      </c>
      <c r="R66" s="114">
        <f>ROUND((Q66*(1+20%)),0)</f>
        <v>226806</v>
      </c>
    </row>
    <row r="67" spans="1:18" s="88" customFormat="1" ht="15" customHeight="1">
      <c r="A67" s="100"/>
      <c r="B67" s="101"/>
      <c r="C67" s="102"/>
      <c r="D67" s="102"/>
      <c r="E67" s="102"/>
      <c r="F67" s="103"/>
      <c r="G67" s="103"/>
      <c r="H67" s="103"/>
      <c r="I67" s="104"/>
      <c r="J67" s="45"/>
      <c r="K67" s="45"/>
      <c r="L67" s="115"/>
      <c r="M67" s="116"/>
      <c r="N67" s="116"/>
      <c r="O67" s="116"/>
      <c r="P67" s="116"/>
      <c r="Q67" s="116"/>
      <c r="R67" s="117"/>
    </row>
    <row r="68" spans="1:18" s="88" customFormat="1" ht="15" customHeight="1">
      <c r="A68" s="100"/>
      <c r="B68" s="101"/>
      <c r="C68" s="102"/>
      <c r="D68" s="102"/>
      <c r="E68" s="102"/>
      <c r="F68" s="103"/>
      <c r="G68" s="103"/>
      <c r="H68" s="103"/>
      <c r="I68" s="104"/>
      <c r="J68" s="45"/>
      <c r="K68" s="45"/>
      <c r="L68" s="115"/>
      <c r="M68" s="116"/>
      <c r="N68" s="116"/>
      <c r="O68" s="116"/>
      <c r="P68" s="116"/>
      <c r="Q68" s="116"/>
      <c r="R68" s="117"/>
    </row>
    <row r="69" spans="1:18" s="88" customFormat="1" ht="15" customHeight="1">
      <c r="A69" s="100"/>
      <c r="B69" s="101"/>
      <c r="C69" s="102"/>
      <c r="D69" s="102"/>
      <c r="E69" s="102"/>
      <c r="F69" s="103"/>
      <c r="G69" s="103"/>
      <c r="H69" s="103"/>
      <c r="I69" s="104"/>
      <c r="J69" s="45"/>
      <c r="K69" s="45"/>
      <c r="L69" s="115"/>
      <c r="M69" s="116"/>
      <c r="N69" s="116"/>
      <c r="O69" s="116"/>
      <c r="P69" s="116"/>
      <c r="Q69" s="116"/>
      <c r="R69" s="117"/>
    </row>
    <row r="70" spans="1:18" s="88" customFormat="1" ht="15" customHeight="1">
      <c r="A70" s="118"/>
      <c r="B70" s="101"/>
      <c r="C70" s="102"/>
      <c r="D70" s="102"/>
      <c r="E70" s="102"/>
      <c r="F70" s="103"/>
      <c r="G70" s="103"/>
      <c r="H70" s="103"/>
      <c r="I70" s="104"/>
      <c r="J70" s="45"/>
      <c r="K70" s="45"/>
      <c r="L70" s="115"/>
      <c r="M70" s="116"/>
      <c r="N70" s="116"/>
      <c r="O70" s="116"/>
      <c r="P70" s="116"/>
      <c r="Q70" s="116"/>
      <c r="R70" s="117"/>
    </row>
    <row r="71" spans="1:18" s="88" customFormat="1" ht="15" customHeight="1">
      <c r="A71" s="118"/>
      <c r="B71" s="119"/>
      <c r="C71" s="102"/>
      <c r="D71" s="102"/>
      <c r="E71" s="102"/>
      <c r="F71" s="103"/>
      <c r="G71" s="103"/>
      <c r="H71" s="103"/>
      <c r="I71" s="104"/>
      <c r="J71" s="45"/>
      <c r="K71" s="45"/>
      <c r="L71" s="115"/>
      <c r="M71" s="116"/>
      <c r="N71" s="116"/>
      <c r="O71" s="116"/>
      <c r="P71" s="116"/>
      <c r="Q71" s="116"/>
      <c r="R71" s="117"/>
    </row>
    <row r="72" spans="1:18" s="88" customFormat="1" ht="15" customHeight="1">
      <c r="A72" s="118"/>
      <c r="B72" s="120"/>
      <c r="C72" s="121"/>
      <c r="D72" s="121"/>
      <c r="E72" s="121"/>
      <c r="F72" s="122"/>
      <c r="G72" s="122"/>
      <c r="H72" s="122"/>
      <c r="I72" s="123"/>
      <c r="J72" s="45"/>
      <c r="K72" s="45"/>
      <c r="L72" s="124"/>
      <c r="M72" s="125"/>
      <c r="N72" s="125"/>
      <c r="O72" s="125"/>
      <c r="P72" s="125"/>
      <c r="Q72" s="125"/>
      <c r="R72" s="126"/>
    </row>
    <row r="73" spans="1:11" s="88" customFormat="1" ht="33.75" customHeight="1">
      <c r="A73"/>
      <c r="B73"/>
      <c r="C73"/>
      <c r="D73"/>
      <c r="E73"/>
      <c r="F73"/>
      <c r="G73"/>
      <c r="H73"/>
      <c r="I73"/>
      <c r="J73"/>
      <c r="K73" s="45"/>
    </row>
    <row r="74" spans="1:11" s="88" customFormat="1" ht="56.25" customHeight="1">
      <c r="A74" s="127" t="s">
        <v>2</v>
      </c>
      <c r="B74" s="128" t="s">
        <v>265</v>
      </c>
      <c r="C74" s="128" t="s">
        <v>266</v>
      </c>
      <c r="D74" s="128" t="s">
        <v>267</v>
      </c>
      <c r="E74" s="128" t="s">
        <v>268</v>
      </c>
      <c r="F74" s="128" t="s">
        <v>269</v>
      </c>
      <c r="G74" s="129" t="s">
        <v>270</v>
      </c>
      <c r="H74" s="128" t="s">
        <v>271</v>
      </c>
      <c r="I74" s="128" t="s">
        <v>272</v>
      </c>
      <c r="J74" s="128" t="s">
        <v>273</v>
      </c>
      <c r="K74" s="103"/>
    </row>
    <row r="75" spans="1:11" s="88" customFormat="1" ht="13.5" customHeight="1">
      <c r="A75" s="130" t="s">
        <v>274</v>
      </c>
      <c r="B75" s="131"/>
      <c r="C75" s="131"/>
      <c r="D75" s="131"/>
      <c r="E75" s="131"/>
      <c r="F75" s="131"/>
      <c r="G75" s="132"/>
      <c r="H75" s="132"/>
      <c r="I75" s="132"/>
      <c r="J75" s="133"/>
      <c r="K75" s="103"/>
    </row>
    <row r="76" spans="1:11" s="88" customFormat="1" ht="13.5" customHeight="1">
      <c r="A76" s="134" t="s">
        <v>22</v>
      </c>
      <c r="B76" s="135">
        <v>618</v>
      </c>
      <c r="C76" s="135">
        <v>2134</v>
      </c>
      <c r="D76" s="135">
        <v>3386</v>
      </c>
      <c r="E76" s="135">
        <v>2797</v>
      </c>
      <c r="F76" s="135">
        <v>2542</v>
      </c>
      <c r="G76" s="41">
        <v>7900</v>
      </c>
      <c r="H76" s="41">
        <v>2200</v>
      </c>
      <c r="I76" s="41">
        <v>1200</v>
      </c>
      <c r="J76" s="136">
        <v>1500</v>
      </c>
      <c r="K76" s="103"/>
    </row>
    <row r="77" spans="1:11" s="88" customFormat="1" ht="13.5" customHeight="1">
      <c r="A77" s="137" t="s">
        <v>31</v>
      </c>
      <c r="B77" s="138">
        <v>618</v>
      </c>
      <c r="C77" s="138">
        <v>2134</v>
      </c>
      <c r="D77" s="138">
        <v>3386</v>
      </c>
      <c r="E77" s="138">
        <v>2797</v>
      </c>
      <c r="F77" s="138">
        <v>2539</v>
      </c>
      <c r="G77" s="41">
        <v>7900</v>
      </c>
      <c r="H77" s="41">
        <v>2200</v>
      </c>
      <c r="I77" s="41">
        <v>1200</v>
      </c>
      <c r="J77" s="136">
        <v>1500</v>
      </c>
      <c r="K77" s="103"/>
    </row>
    <row r="78" spans="1:11" s="88" customFormat="1" ht="13.5" customHeight="1">
      <c r="A78" s="137" t="s">
        <v>36</v>
      </c>
      <c r="B78" s="138">
        <v>442</v>
      </c>
      <c r="C78" s="138">
        <v>1325</v>
      </c>
      <c r="D78" s="138">
        <v>2355</v>
      </c>
      <c r="E78" s="138">
        <v>2134</v>
      </c>
      <c r="F78" s="138">
        <v>1920</v>
      </c>
      <c r="G78" s="41">
        <v>7900</v>
      </c>
      <c r="H78" s="41">
        <v>2200</v>
      </c>
      <c r="I78" s="41">
        <v>1200</v>
      </c>
      <c r="J78" s="136">
        <v>1500</v>
      </c>
      <c r="K78" s="103"/>
    </row>
    <row r="79" spans="1:11" s="88" customFormat="1" ht="13.5" customHeight="1">
      <c r="A79" s="137" t="s">
        <v>45</v>
      </c>
      <c r="B79" s="138">
        <v>854</v>
      </c>
      <c r="C79" s="138">
        <v>2650</v>
      </c>
      <c r="D79" s="138">
        <v>4563</v>
      </c>
      <c r="E79" s="138">
        <v>3238</v>
      </c>
      <c r="F79" s="138">
        <v>2901</v>
      </c>
      <c r="G79" s="41">
        <v>7900</v>
      </c>
      <c r="H79" s="41">
        <v>2200</v>
      </c>
      <c r="I79" s="41">
        <v>1200</v>
      </c>
      <c r="J79" s="136">
        <v>1500</v>
      </c>
      <c r="K79" s="103"/>
    </row>
    <row r="80" spans="1:11" s="88" customFormat="1" ht="13.5" customHeight="1">
      <c r="A80" s="137" t="s">
        <v>49</v>
      </c>
      <c r="B80" s="138">
        <v>442</v>
      </c>
      <c r="C80" s="138">
        <v>1325</v>
      </c>
      <c r="D80" s="138">
        <v>2355</v>
      </c>
      <c r="E80" s="138">
        <v>2134</v>
      </c>
      <c r="F80" s="138">
        <v>1920</v>
      </c>
      <c r="G80" s="41">
        <v>7900</v>
      </c>
      <c r="H80" s="41">
        <v>2200</v>
      </c>
      <c r="I80" s="41">
        <v>1200</v>
      </c>
      <c r="J80" s="136">
        <v>1500</v>
      </c>
      <c r="K80" s="103"/>
    </row>
    <row r="81" spans="1:18" s="88" customFormat="1" ht="13.5" customHeight="1">
      <c r="A81" s="137" t="s">
        <v>56</v>
      </c>
      <c r="B81" s="138">
        <v>442</v>
      </c>
      <c r="C81" s="138">
        <v>1325</v>
      </c>
      <c r="D81" s="138">
        <v>2355</v>
      </c>
      <c r="E81" s="138">
        <v>2134</v>
      </c>
      <c r="F81" s="138">
        <v>1920</v>
      </c>
      <c r="G81" s="41">
        <v>7900</v>
      </c>
      <c r="H81" s="41">
        <v>2200</v>
      </c>
      <c r="I81" s="41">
        <v>1200</v>
      </c>
      <c r="J81" s="136">
        <v>1500</v>
      </c>
      <c r="K81" s="45"/>
      <c r="L81" s="139"/>
      <c r="M81" s="139"/>
      <c r="N81" s="139"/>
      <c r="O81" s="139"/>
      <c r="P81" s="139"/>
      <c r="Q81" s="139"/>
      <c r="R81" s="139"/>
    </row>
    <row r="82" spans="1:18" s="88" customFormat="1" ht="13.5" customHeight="1">
      <c r="A82" s="137" t="s">
        <v>60</v>
      </c>
      <c r="B82" s="138">
        <v>368</v>
      </c>
      <c r="C82" s="138">
        <v>1030</v>
      </c>
      <c r="D82" s="138">
        <v>1766</v>
      </c>
      <c r="E82" s="138">
        <v>1987</v>
      </c>
      <c r="F82" s="138">
        <v>1812</v>
      </c>
      <c r="G82" s="41">
        <v>7900</v>
      </c>
      <c r="H82" s="41">
        <v>2200</v>
      </c>
      <c r="I82" s="41">
        <v>1200</v>
      </c>
      <c r="J82" s="136">
        <v>1500</v>
      </c>
      <c r="K82" s="103"/>
      <c r="L82" s="139"/>
      <c r="M82" s="139"/>
      <c r="N82" s="139"/>
      <c r="O82" s="139"/>
      <c r="P82" s="139"/>
      <c r="Q82" s="139"/>
      <c r="R82" s="139"/>
    </row>
    <row r="83" spans="1:18" s="88" customFormat="1" ht="13.5" customHeight="1">
      <c r="A83" s="137" t="s">
        <v>68</v>
      </c>
      <c r="B83" s="138">
        <v>515</v>
      </c>
      <c r="C83" s="138">
        <v>1546</v>
      </c>
      <c r="D83" s="138">
        <v>2650</v>
      </c>
      <c r="E83" s="138">
        <v>2208</v>
      </c>
      <c r="F83" s="138">
        <v>1999</v>
      </c>
      <c r="G83" s="41">
        <v>7900</v>
      </c>
      <c r="H83" s="41">
        <v>2200</v>
      </c>
      <c r="I83" s="41">
        <v>1200</v>
      </c>
      <c r="J83" s="136">
        <v>1500</v>
      </c>
      <c r="K83" s="103"/>
      <c r="L83" s="139"/>
      <c r="M83" s="139"/>
      <c r="N83" s="139"/>
      <c r="O83" s="139"/>
      <c r="P83" s="139"/>
      <c r="Q83" s="139"/>
      <c r="R83" s="139"/>
    </row>
    <row r="84" spans="1:18" s="88" customFormat="1" ht="13.5" customHeight="1">
      <c r="A84" s="137" t="s">
        <v>72</v>
      </c>
      <c r="B84" s="138">
        <v>515</v>
      </c>
      <c r="C84" s="138">
        <v>1546</v>
      </c>
      <c r="D84" s="138">
        <v>2650</v>
      </c>
      <c r="E84" s="138">
        <v>2208</v>
      </c>
      <c r="F84" s="138">
        <v>1999</v>
      </c>
      <c r="G84" s="41">
        <v>7900</v>
      </c>
      <c r="H84" s="41">
        <v>2200</v>
      </c>
      <c r="I84" s="41">
        <v>1200</v>
      </c>
      <c r="J84" s="136">
        <v>1500</v>
      </c>
      <c r="K84" s="103"/>
      <c r="L84" s="139"/>
      <c r="M84" s="139"/>
      <c r="N84" s="139"/>
      <c r="O84" s="139"/>
      <c r="P84" s="139"/>
      <c r="Q84" s="139"/>
      <c r="R84" s="139"/>
    </row>
    <row r="85" spans="1:18" s="88" customFormat="1" ht="13.5" customHeight="1">
      <c r="A85" s="137" t="s">
        <v>78</v>
      </c>
      <c r="B85" s="138">
        <v>751</v>
      </c>
      <c r="C85" s="138">
        <v>2208</v>
      </c>
      <c r="D85" s="138">
        <v>3901</v>
      </c>
      <c r="E85" s="138">
        <v>2502</v>
      </c>
      <c r="F85" s="138">
        <v>2229</v>
      </c>
      <c r="G85" s="41">
        <v>7900</v>
      </c>
      <c r="H85" s="41">
        <v>2200</v>
      </c>
      <c r="I85" s="41">
        <v>1200</v>
      </c>
      <c r="J85" s="136">
        <v>1500</v>
      </c>
      <c r="K85" s="103"/>
      <c r="L85" s="87"/>
      <c r="M85" s="87"/>
      <c r="N85" s="87"/>
      <c r="O85" s="87"/>
      <c r="P85" s="87"/>
      <c r="Q85" s="87"/>
      <c r="R85" s="87"/>
    </row>
    <row r="86" spans="1:18" s="88" customFormat="1" ht="13.5" customHeight="1">
      <c r="A86" s="137" t="s">
        <v>82</v>
      </c>
      <c r="B86" s="138">
        <v>751</v>
      </c>
      <c r="C86" s="138">
        <v>2208</v>
      </c>
      <c r="D86" s="138">
        <v>3901</v>
      </c>
      <c r="E86" s="138">
        <v>2502</v>
      </c>
      <c r="F86" s="138">
        <v>2229</v>
      </c>
      <c r="G86" s="41">
        <v>7900</v>
      </c>
      <c r="H86" s="41">
        <v>2200</v>
      </c>
      <c r="I86" s="41">
        <v>1200</v>
      </c>
      <c r="J86" s="136">
        <v>1500</v>
      </c>
      <c r="K86" s="103"/>
      <c r="L86" s="87"/>
      <c r="M86" s="87"/>
      <c r="N86" s="87"/>
      <c r="O86" s="87"/>
      <c r="P86" s="87"/>
      <c r="Q86" s="87"/>
      <c r="R86" s="87"/>
    </row>
    <row r="87" spans="1:18" s="88" customFormat="1" ht="13.5" customHeight="1">
      <c r="A87" s="137" t="s">
        <v>86</v>
      </c>
      <c r="B87" s="138">
        <v>1192</v>
      </c>
      <c r="C87" s="138">
        <v>3533</v>
      </c>
      <c r="D87" s="138">
        <v>6035</v>
      </c>
      <c r="E87" s="138">
        <v>3533</v>
      </c>
      <c r="F87" s="138">
        <v>3169</v>
      </c>
      <c r="G87" s="41">
        <v>7900</v>
      </c>
      <c r="H87" s="41">
        <v>2200</v>
      </c>
      <c r="I87" s="41">
        <v>1200</v>
      </c>
      <c r="J87" s="136">
        <v>1500</v>
      </c>
      <c r="K87" s="103"/>
      <c r="L87" s="87"/>
      <c r="M87" s="87"/>
      <c r="N87" s="87"/>
      <c r="O87" s="87"/>
      <c r="P87" s="87"/>
      <c r="Q87" s="87"/>
      <c r="R87" s="87"/>
    </row>
    <row r="88" spans="1:18" s="88" customFormat="1" ht="13.5" customHeight="1">
      <c r="A88" s="140" t="s">
        <v>92</v>
      </c>
      <c r="B88" s="141">
        <v>839</v>
      </c>
      <c r="C88" s="141">
        <v>2502</v>
      </c>
      <c r="D88" s="141">
        <v>4416</v>
      </c>
      <c r="E88" s="141">
        <v>2650</v>
      </c>
      <c r="F88" s="141">
        <v>2398</v>
      </c>
      <c r="G88" s="41">
        <v>7900</v>
      </c>
      <c r="H88" s="41">
        <v>2200</v>
      </c>
      <c r="I88" s="41">
        <v>1200</v>
      </c>
      <c r="J88" s="136">
        <v>1500</v>
      </c>
      <c r="K88" s="103"/>
      <c r="L88" s="87"/>
      <c r="M88" s="87"/>
      <c r="N88" s="87"/>
      <c r="O88" s="87"/>
      <c r="P88" s="87"/>
      <c r="Q88" s="87"/>
      <c r="R88" s="87"/>
    </row>
    <row r="89" spans="1:18" s="88" customFormat="1" ht="13.5" customHeight="1">
      <c r="A89" s="34" t="s">
        <v>275</v>
      </c>
      <c r="B89" s="142"/>
      <c r="C89" s="142"/>
      <c r="D89" s="142"/>
      <c r="E89" s="142"/>
      <c r="F89" s="142"/>
      <c r="G89" s="143"/>
      <c r="H89" s="143"/>
      <c r="I89" s="143"/>
      <c r="J89" s="144"/>
      <c r="K89" s="103"/>
      <c r="L89" s="87"/>
      <c r="M89" s="87"/>
      <c r="N89" s="87"/>
      <c r="O89" s="87"/>
      <c r="P89" s="87"/>
      <c r="Q89" s="87"/>
      <c r="R89" s="87"/>
    </row>
    <row r="90" spans="1:18" s="88" customFormat="1" ht="13.5" customHeight="1">
      <c r="A90" s="145" t="s">
        <v>99</v>
      </c>
      <c r="B90" s="146">
        <v>618</v>
      </c>
      <c r="C90" s="146">
        <v>2134</v>
      </c>
      <c r="D90" s="146">
        <v>3386</v>
      </c>
      <c r="E90" s="146">
        <v>2797</v>
      </c>
      <c r="F90" s="146">
        <v>2542</v>
      </c>
      <c r="G90" s="41">
        <v>7900</v>
      </c>
      <c r="H90" s="41">
        <v>2200</v>
      </c>
      <c r="I90" s="41">
        <v>1200</v>
      </c>
      <c r="J90" s="136">
        <v>1500</v>
      </c>
      <c r="K90" s="103"/>
      <c r="L90" s="87"/>
      <c r="M90" s="87"/>
      <c r="N90" s="87"/>
      <c r="O90" s="87"/>
      <c r="P90" s="87"/>
      <c r="Q90" s="87"/>
      <c r="R90" s="87"/>
    </row>
    <row r="91" spans="1:18" s="88" customFormat="1" ht="13.5" customHeight="1">
      <c r="A91" s="137" t="s">
        <v>102</v>
      </c>
      <c r="B91" s="138">
        <v>618</v>
      </c>
      <c r="C91" s="138">
        <v>2134</v>
      </c>
      <c r="D91" s="138">
        <v>3386</v>
      </c>
      <c r="E91" s="138">
        <v>2797</v>
      </c>
      <c r="F91" s="138">
        <v>2539</v>
      </c>
      <c r="G91" s="41">
        <v>7900</v>
      </c>
      <c r="H91" s="41">
        <v>2200</v>
      </c>
      <c r="I91" s="41">
        <v>1200</v>
      </c>
      <c r="J91" s="136">
        <v>1500</v>
      </c>
      <c r="K91" s="103"/>
      <c r="L91" s="87"/>
      <c r="M91" s="87"/>
      <c r="N91" s="87"/>
      <c r="O91" s="87"/>
      <c r="P91" s="87"/>
      <c r="Q91" s="87"/>
      <c r="R91" s="87"/>
    </row>
    <row r="92" spans="1:18" s="88" customFormat="1" ht="13.5" customHeight="1">
      <c r="A92" s="137" t="s">
        <v>107</v>
      </c>
      <c r="B92" s="138">
        <v>442</v>
      </c>
      <c r="C92" s="138">
        <v>1325</v>
      </c>
      <c r="D92" s="138">
        <v>2355</v>
      </c>
      <c r="E92" s="138">
        <v>2134</v>
      </c>
      <c r="F92" s="138">
        <v>1920</v>
      </c>
      <c r="G92" s="41">
        <v>7900</v>
      </c>
      <c r="H92" s="41">
        <v>2200</v>
      </c>
      <c r="I92" s="41">
        <v>1200</v>
      </c>
      <c r="J92" s="136">
        <v>1500</v>
      </c>
      <c r="K92" s="103"/>
      <c r="L92" s="87"/>
      <c r="M92" s="87"/>
      <c r="N92" s="87"/>
      <c r="O92" s="87"/>
      <c r="P92" s="87"/>
      <c r="Q92" s="87"/>
      <c r="R92" s="87"/>
    </row>
    <row r="93" spans="1:18" s="88" customFormat="1" ht="13.5" customHeight="1">
      <c r="A93" s="137" t="s">
        <v>111</v>
      </c>
      <c r="B93" s="138">
        <v>854</v>
      </c>
      <c r="C93" s="138">
        <v>2650</v>
      </c>
      <c r="D93" s="138">
        <v>4563</v>
      </c>
      <c r="E93" s="138">
        <v>3238</v>
      </c>
      <c r="F93" s="138">
        <v>2901</v>
      </c>
      <c r="G93" s="41">
        <v>7900</v>
      </c>
      <c r="H93" s="41">
        <v>2200</v>
      </c>
      <c r="I93" s="41">
        <v>1200</v>
      </c>
      <c r="J93" s="136">
        <v>1500</v>
      </c>
      <c r="K93" s="103"/>
      <c r="L93" s="87"/>
      <c r="M93" s="87"/>
      <c r="N93" s="87"/>
      <c r="O93" s="87"/>
      <c r="P93" s="87"/>
      <c r="Q93" s="87"/>
      <c r="R93" s="87"/>
    </row>
    <row r="94" spans="1:18" s="88" customFormat="1" ht="13.5" customHeight="1">
      <c r="A94" s="137" t="s">
        <v>114</v>
      </c>
      <c r="B94" s="138">
        <v>442</v>
      </c>
      <c r="C94" s="138">
        <v>1325</v>
      </c>
      <c r="D94" s="138">
        <v>2355</v>
      </c>
      <c r="E94" s="138">
        <v>2134</v>
      </c>
      <c r="F94" s="138">
        <v>1920</v>
      </c>
      <c r="G94" s="41">
        <v>7900</v>
      </c>
      <c r="H94" s="41">
        <v>2200</v>
      </c>
      <c r="I94" s="41">
        <v>1200</v>
      </c>
      <c r="J94" s="136">
        <v>1500</v>
      </c>
      <c r="K94" s="103"/>
      <c r="L94" s="87"/>
      <c r="M94" s="87"/>
      <c r="N94" s="87"/>
      <c r="O94" s="87"/>
      <c r="P94" s="87"/>
      <c r="Q94" s="87"/>
      <c r="R94" s="87"/>
    </row>
    <row r="95" spans="1:18" s="88" customFormat="1" ht="13.5" customHeight="1">
      <c r="A95" s="137" t="s">
        <v>116</v>
      </c>
      <c r="B95" s="138">
        <v>442</v>
      </c>
      <c r="C95" s="138">
        <v>1325</v>
      </c>
      <c r="D95" s="138">
        <v>2355</v>
      </c>
      <c r="E95" s="138">
        <v>2134</v>
      </c>
      <c r="F95" s="138">
        <v>1920</v>
      </c>
      <c r="G95" s="41">
        <v>7900</v>
      </c>
      <c r="H95" s="41">
        <v>2200</v>
      </c>
      <c r="I95" s="41">
        <v>1200</v>
      </c>
      <c r="J95" s="136">
        <v>1500</v>
      </c>
      <c r="K95" s="45"/>
      <c r="L95" s="87"/>
      <c r="M95" s="87"/>
      <c r="N95" s="87"/>
      <c r="O95" s="87"/>
      <c r="P95" s="87"/>
      <c r="Q95" s="87"/>
      <c r="R95" s="87"/>
    </row>
    <row r="96" spans="1:18" s="88" customFormat="1" ht="13.5" customHeight="1">
      <c r="A96" s="137" t="s">
        <v>120</v>
      </c>
      <c r="B96" s="138">
        <v>368</v>
      </c>
      <c r="C96" s="138">
        <v>1030</v>
      </c>
      <c r="D96" s="138">
        <v>1766</v>
      </c>
      <c r="E96" s="138">
        <v>1987</v>
      </c>
      <c r="F96" s="138">
        <v>1812</v>
      </c>
      <c r="G96" s="41">
        <v>7900</v>
      </c>
      <c r="H96" s="41">
        <v>2200</v>
      </c>
      <c r="I96" s="41">
        <v>1200</v>
      </c>
      <c r="J96" s="136">
        <v>1500</v>
      </c>
      <c r="K96" s="103"/>
      <c r="L96" s="87"/>
      <c r="M96" s="87"/>
      <c r="N96" s="87"/>
      <c r="O96" s="87"/>
      <c r="P96" s="87"/>
      <c r="Q96" s="87"/>
      <c r="R96" s="87"/>
    </row>
    <row r="97" spans="1:18" s="88" customFormat="1" ht="13.5" customHeight="1">
      <c r="A97" s="137" t="s">
        <v>122</v>
      </c>
      <c r="B97" s="138">
        <v>515</v>
      </c>
      <c r="C97" s="138">
        <v>1546</v>
      </c>
      <c r="D97" s="138">
        <v>2650</v>
      </c>
      <c r="E97" s="138">
        <v>2208</v>
      </c>
      <c r="F97" s="138">
        <v>1999</v>
      </c>
      <c r="G97" s="41">
        <v>7900</v>
      </c>
      <c r="H97" s="41">
        <v>2200</v>
      </c>
      <c r="I97" s="41">
        <v>1200</v>
      </c>
      <c r="J97" s="136">
        <v>1500</v>
      </c>
      <c r="K97" s="103"/>
      <c r="L97" s="87"/>
      <c r="M97" s="87"/>
      <c r="N97" s="87"/>
      <c r="O97" s="87"/>
      <c r="P97" s="87"/>
      <c r="Q97" s="87"/>
      <c r="R97" s="87"/>
    </row>
    <row r="98" spans="1:18" s="88" customFormat="1" ht="13.5" customHeight="1">
      <c r="A98" s="137" t="s">
        <v>125</v>
      </c>
      <c r="B98" s="138">
        <v>515</v>
      </c>
      <c r="C98" s="138">
        <v>1546</v>
      </c>
      <c r="D98" s="138">
        <v>2650</v>
      </c>
      <c r="E98" s="138">
        <v>2208</v>
      </c>
      <c r="F98" s="138">
        <v>1999</v>
      </c>
      <c r="G98" s="41">
        <v>7900</v>
      </c>
      <c r="H98" s="41">
        <v>2200</v>
      </c>
      <c r="I98" s="41">
        <v>1200</v>
      </c>
      <c r="J98" s="136">
        <v>1500</v>
      </c>
      <c r="K98" s="103"/>
      <c r="L98" s="87"/>
      <c r="M98" s="87"/>
      <c r="N98" s="87"/>
      <c r="O98" s="87"/>
      <c r="P98" s="87"/>
      <c r="Q98" s="87"/>
      <c r="R98" s="87"/>
    </row>
    <row r="99" spans="1:18" s="88" customFormat="1" ht="13.5" customHeight="1">
      <c r="A99" s="137" t="s">
        <v>127</v>
      </c>
      <c r="B99" s="138">
        <v>751</v>
      </c>
      <c r="C99" s="138">
        <v>2208</v>
      </c>
      <c r="D99" s="138">
        <v>3901</v>
      </c>
      <c r="E99" s="138">
        <v>2502</v>
      </c>
      <c r="F99" s="138">
        <v>2229</v>
      </c>
      <c r="G99" s="41">
        <v>7900</v>
      </c>
      <c r="H99" s="41">
        <v>2200</v>
      </c>
      <c r="I99" s="41">
        <v>1200</v>
      </c>
      <c r="J99" s="136">
        <v>1500</v>
      </c>
      <c r="K99" s="103"/>
      <c r="L99" s="87"/>
      <c r="M99" s="87"/>
      <c r="N99" s="87"/>
      <c r="O99" s="87"/>
      <c r="P99" s="87"/>
      <c r="Q99" s="87"/>
      <c r="R99" s="87"/>
    </row>
    <row r="100" spans="1:18" s="88" customFormat="1" ht="13.5" customHeight="1">
      <c r="A100" s="137" t="s">
        <v>131</v>
      </c>
      <c r="B100" s="138">
        <v>751</v>
      </c>
      <c r="C100" s="138">
        <v>2208</v>
      </c>
      <c r="D100" s="138">
        <v>3901</v>
      </c>
      <c r="E100" s="138">
        <v>2502</v>
      </c>
      <c r="F100" s="138">
        <v>2229</v>
      </c>
      <c r="G100" s="41">
        <v>7900</v>
      </c>
      <c r="H100" s="41">
        <v>2200</v>
      </c>
      <c r="I100" s="41">
        <v>1200</v>
      </c>
      <c r="J100" s="136">
        <v>1500</v>
      </c>
      <c r="K100" s="103"/>
      <c r="L100" s="87"/>
      <c r="M100" s="87"/>
      <c r="N100" s="87"/>
      <c r="O100" s="87"/>
      <c r="P100" s="87"/>
      <c r="Q100" s="87"/>
      <c r="R100" s="87"/>
    </row>
    <row r="101" spans="1:18" s="88" customFormat="1" ht="13.5" customHeight="1">
      <c r="A101" s="137" t="s">
        <v>134</v>
      </c>
      <c r="B101" s="138">
        <v>1192</v>
      </c>
      <c r="C101" s="138">
        <v>3533</v>
      </c>
      <c r="D101" s="138">
        <v>6035</v>
      </c>
      <c r="E101" s="138">
        <v>3533</v>
      </c>
      <c r="F101" s="138">
        <v>3169</v>
      </c>
      <c r="G101" s="41">
        <v>7900</v>
      </c>
      <c r="H101" s="41">
        <v>2200</v>
      </c>
      <c r="I101" s="41">
        <v>1200</v>
      </c>
      <c r="J101" s="136">
        <v>1500</v>
      </c>
      <c r="K101" s="103"/>
      <c r="L101" s="87"/>
      <c r="M101" s="87"/>
      <c r="N101" s="87"/>
      <c r="O101" s="87"/>
      <c r="P101" s="87"/>
      <c r="Q101" s="87"/>
      <c r="R101" s="87"/>
    </row>
    <row r="102" spans="1:18" s="88" customFormat="1" ht="13.5" customHeight="1">
      <c r="A102" s="147"/>
      <c r="B102" s="148"/>
      <c r="C102" s="148"/>
      <c r="D102" s="149"/>
      <c r="E102" s="149"/>
      <c r="F102" s="150"/>
      <c r="G102" s="151"/>
      <c r="H102" s="152"/>
      <c r="I102" s="152"/>
      <c r="J102" s="152"/>
      <c r="K102" s="153"/>
      <c r="L102" s="87"/>
      <c r="M102" s="87"/>
      <c r="N102" s="87"/>
      <c r="O102" s="87"/>
      <c r="P102" s="87"/>
      <c r="Q102" s="87"/>
      <c r="R102" s="87"/>
    </row>
    <row r="103" spans="1:18" s="88" customFormat="1" ht="13.5" customHeight="1">
      <c r="A103" s="154"/>
      <c r="B103" s="155"/>
      <c r="C103" s="155"/>
      <c r="D103" s="153"/>
      <c r="E103" s="153"/>
      <c r="F103" s="156"/>
      <c r="G103" s="157"/>
      <c r="H103" s="103"/>
      <c r="I103" s="103"/>
      <c r="J103" s="103"/>
      <c r="K103" s="103"/>
      <c r="L103" s="87"/>
      <c r="M103" s="87"/>
      <c r="N103" s="87"/>
      <c r="O103" s="87"/>
      <c r="P103" s="87"/>
      <c r="Q103" s="87"/>
      <c r="R103" s="87"/>
    </row>
    <row r="104" spans="1:18" s="88" customFormat="1" ht="13.5" customHeight="1">
      <c r="A104" s="154"/>
      <c r="B104" s="155"/>
      <c r="C104" s="155"/>
      <c r="D104" s="153"/>
      <c r="E104" s="153"/>
      <c r="F104" s="156"/>
      <c r="G104" s="157"/>
      <c r="H104" s="103"/>
      <c r="I104" s="103"/>
      <c r="J104" s="103"/>
      <c r="K104" s="103"/>
      <c r="L104" s="87"/>
      <c r="M104" s="87"/>
      <c r="N104" s="87"/>
      <c r="O104" s="87"/>
      <c r="P104" s="87"/>
      <c r="Q104" s="87"/>
      <c r="R104" s="87"/>
    </row>
    <row r="105" spans="1:11" s="88" customFormat="1" ht="13.5" customHeight="1">
      <c r="A105" s="154"/>
      <c r="B105" s="155"/>
      <c r="C105" s="155"/>
      <c r="D105" s="153"/>
      <c r="E105" s="153"/>
      <c r="F105" s="156"/>
      <c r="G105" s="157"/>
      <c r="H105" s="103"/>
      <c r="I105" s="103"/>
      <c r="J105" s="103"/>
      <c r="K105" s="103"/>
    </row>
    <row r="106" spans="1:11" s="88" customFormat="1" ht="13.5" customHeight="1">
      <c r="A106" s="154"/>
      <c r="B106" s="155"/>
      <c r="C106" s="155"/>
      <c r="D106" s="153"/>
      <c r="E106" s="153"/>
      <c r="F106" s="156"/>
      <c r="G106" s="157"/>
      <c r="H106" s="103"/>
      <c r="I106" s="103"/>
      <c r="J106" s="103"/>
      <c r="K106" s="103"/>
    </row>
    <row r="107" spans="1:11" s="88" customFormat="1" ht="13.5" customHeight="1">
      <c r="A107" s="154"/>
      <c r="B107" s="155"/>
      <c r="C107" s="155"/>
      <c r="D107" s="153"/>
      <c r="E107" s="153"/>
      <c r="F107" s="156"/>
      <c r="G107" s="157"/>
      <c r="H107" s="103"/>
      <c r="I107" s="103"/>
      <c r="J107" s="103"/>
      <c r="K107" s="103"/>
    </row>
    <row r="108" spans="1:11" s="88" customFormat="1" ht="13.5" customHeight="1">
      <c r="A108" s="76"/>
      <c r="B108" s="158"/>
      <c r="C108" s="159"/>
      <c r="D108" s="159"/>
      <c r="E108" s="159"/>
      <c r="F108" s="160"/>
      <c r="G108" s="45"/>
      <c r="H108" s="45"/>
      <c r="I108" s="45"/>
      <c r="J108" s="45"/>
      <c r="K108" s="103"/>
    </row>
    <row r="109" spans="1:11" s="88" customFormat="1" ht="13.5" customHeight="1">
      <c r="A109" s="154"/>
      <c r="B109" s="155"/>
      <c r="C109" s="155"/>
      <c r="D109" s="153"/>
      <c r="E109" s="153"/>
      <c r="F109" s="156"/>
      <c r="G109" s="157"/>
      <c r="H109" s="103"/>
      <c r="I109" s="103"/>
      <c r="J109" s="103"/>
      <c r="K109" s="45"/>
    </row>
    <row r="110" spans="1:11" s="88" customFormat="1" ht="13.5" customHeight="1">
      <c r="A110"/>
      <c r="B110"/>
      <c r="C110"/>
      <c r="D110"/>
      <c r="E110"/>
      <c r="F110"/>
      <c r="G110"/>
      <c r="H110"/>
      <c r="I110"/>
      <c r="J110"/>
      <c r="K110" s="103"/>
    </row>
    <row r="111" spans="1:11" s="88" customFormat="1" ht="13.5" customHeight="1">
      <c r="A111"/>
      <c r="B111"/>
      <c r="C111"/>
      <c r="D111"/>
      <c r="E111"/>
      <c r="F111"/>
      <c r="G111"/>
      <c r="H111"/>
      <c r="I111"/>
      <c r="J111"/>
      <c r="K111" s="103"/>
    </row>
    <row r="112" spans="1:18" s="88" customFormat="1" ht="13.5" customHeight="1">
      <c r="A112"/>
      <c r="B112"/>
      <c r="C112"/>
      <c r="D112"/>
      <c r="E112"/>
      <c r="F112"/>
      <c r="G112"/>
      <c r="H112"/>
      <c r="I112"/>
      <c r="J112"/>
      <c r="K112" s="103"/>
      <c r="L112" s="18"/>
      <c r="M112" s="18"/>
      <c r="N112" s="18"/>
      <c r="O112" s="18"/>
      <c r="P112" s="18"/>
      <c r="Q112" s="18"/>
      <c r="R112" s="18"/>
    </row>
    <row r="113" spans="1:18" s="88" customFormat="1" ht="13.5" customHeight="1">
      <c r="A113"/>
      <c r="B113"/>
      <c r="C113"/>
      <c r="D113"/>
      <c r="E113"/>
      <c r="F113"/>
      <c r="G113"/>
      <c r="H113"/>
      <c r="I113"/>
      <c r="J113"/>
      <c r="K113" s="103"/>
      <c r="L113" s="18"/>
      <c r="M113" s="18"/>
      <c r="N113" s="18"/>
      <c r="O113" s="18"/>
      <c r="P113" s="18"/>
      <c r="Q113" s="18"/>
      <c r="R113" s="18"/>
    </row>
    <row r="114" spans="1:18" s="88" customFormat="1" ht="13.5" customHeight="1">
      <c r="A114"/>
      <c r="B114"/>
      <c r="C114"/>
      <c r="D114"/>
      <c r="E114"/>
      <c r="F114"/>
      <c r="G114"/>
      <c r="H114"/>
      <c r="I114"/>
      <c r="J114"/>
      <c r="K114" s="103"/>
      <c r="L114" s="18"/>
      <c r="M114" s="18"/>
      <c r="N114" s="18"/>
      <c r="O114" s="18"/>
      <c r="P114" s="18"/>
      <c r="Q114" s="18"/>
      <c r="R114" s="18"/>
    </row>
    <row r="115" spans="1:18" s="88" customFormat="1" ht="13.5" customHeight="1">
      <c r="A115" s="154"/>
      <c r="B115" s="102"/>
      <c r="C115" s="102"/>
      <c r="D115" s="153"/>
      <c r="E115" s="153"/>
      <c r="F115" s="156"/>
      <c r="G115" s="157"/>
      <c r="H115" s="103"/>
      <c r="I115" s="103"/>
      <c r="J115" s="103"/>
      <c r="K115" s="103"/>
      <c r="L115" s="18"/>
      <c r="M115" s="18"/>
      <c r="N115" s="18"/>
      <c r="O115" s="18"/>
      <c r="P115" s="18"/>
      <c r="Q115" s="18"/>
      <c r="R115" s="18"/>
    </row>
    <row r="116" spans="1:18" s="88" customFormat="1" ht="13.5" customHeight="1">
      <c r="A116" s="154"/>
      <c r="B116" s="102"/>
      <c r="C116" s="102"/>
      <c r="D116" s="153"/>
      <c r="E116" s="153"/>
      <c r="F116" s="156"/>
      <c r="G116" s="157"/>
      <c r="H116" s="103"/>
      <c r="I116" s="103"/>
      <c r="J116" s="103"/>
      <c r="K116" s="103"/>
      <c r="L116" s="18"/>
      <c r="M116" s="18"/>
      <c r="N116" s="18"/>
      <c r="O116" s="18"/>
      <c r="P116" s="18"/>
      <c r="Q116" s="18"/>
      <c r="R116" s="18"/>
    </row>
    <row r="117" spans="1:18" s="88" customFormat="1" ht="13.5" customHeight="1">
      <c r="A117" s="45"/>
      <c r="B117" s="161"/>
      <c r="C117" s="161"/>
      <c r="D117" s="161"/>
      <c r="E117" s="161"/>
      <c r="F117" s="161"/>
      <c r="G117" s="161"/>
      <c r="H117" s="161"/>
      <c r="I117" s="116"/>
      <c r="J117" s="116"/>
      <c r="K117" s="103"/>
      <c r="L117" s="18"/>
      <c r="M117" s="18"/>
      <c r="N117" s="18"/>
      <c r="O117" s="18"/>
      <c r="P117" s="18"/>
      <c r="Q117" s="18"/>
      <c r="R117" s="18"/>
    </row>
    <row r="118" spans="1:18" s="88" customFormat="1" ht="13.5" customHeight="1">
      <c r="A118"/>
      <c r="B118"/>
      <c r="C118"/>
      <c r="D118"/>
      <c r="E118"/>
      <c r="F118"/>
      <c r="G118"/>
      <c r="H118"/>
      <c r="I118"/>
      <c r="J118"/>
      <c r="K118" s="103"/>
      <c r="L118" s="18"/>
      <c r="M118" s="18"/>
      <c r="N118" s="18"/>
      <c r="O118" s="18"/>
      <c r="P118" s="18"/>
      <c r="Q118" s="18"/>
      <c r="R118" s="18"/>
    </row>
    <row r="119" spans="1:10" s="88" customFormat="1" ht="13.5" customHeight="1">
      <c r="A119"/>
      <c r="B119"/>
      <c r="C119"/>
      <c r="D119"/>
      <c r="E119"/>
      <c r="F119"/>
      <c r="G119"/>
      <c r="H119"/>
      <c r="I119"/>
      <c r="J119"/>
    </row>
    <row r="120" spans="1:8" s="88" customFormat="1" ht="13.5" customHeight="1">
      <c r="A120" s="103"/>
      <c r="B120" s="18"/>
      <c r="C120" s="18"/>
      <c r="D120" s="18"/>
      <c r="E120" s="18"/>
      <c r="F120" s="18"/>
      <c r="G120" s="18"/>
      <c r="H120" s="18"/>
    </row>
    <row r="121" spans="1:8" s="88" customFormat="1" ht="13.5" customHeight="1">
      <c r="A121" s="103"/>
      <c r="B121" s="18"/>
      <c r="C121" s="18"/>
      <c r="D121" s="18"/>
      <c r="E121" s="18"/>
      <c r="F121" s="18"/>
      <c r="G121" s="18"/>
      <c r="H121" s="18"/>
    </row>
    <row r="122" spans="1:8" s="88" customFormat="1" ht="13.5" customHeight="1">
      <c r="A122" s="103"/>
      <c r="B122" s="18"/>
      <c r="C122" s="18"/>
      <c r="D122" s="18"/>
      <c r="E122" s="18"/>
      <c r="F122" s="18"/>
      <c r="G122" s="18"/>
      <c r="H122" s="18"/>
    </row>
    <row r="123" spans="1:8" s="88" customFormat="1" ht="13.5" customHeight="1">
      <c r="A123" s="103"/>
      <c r="B123" s="18"/>
      <c r="C123" s="18"/>
      <c r="D123" s="18"/>
      <c r="E123" s="18"/>
      <c r="F123" s="18"/>
      <c r="G123" s="18"/>
      <c r="H123" s="18"/>
    </row>
    <row r="124" spans="1:8" s="88" customFormat="1" ht="13.5" customHeight="1">
      <c r="A124" s="103"/>
      <c r="B124" s="18"/>
      <c r="C124" s="18"/>
      <c r="D124" s="18"/>
      <c r="E124" s="18"/>
      <c r="F124" s="18"/>
      <c r="G124" s="18"/>
      <c r="H124" s="18"/>
    </row>
    <row r="125" spans="1:8" s="88" customFormat="1" ht="13.5" customHeight="1">
      <c r="A125" s="103"/>
      <c r="B125" s="18"/>
      <c r="C125" s="18"/>
      <c r="D125" s="18"/>
      <c r="E125" s="18"/>
      <c r="F125" s="18"/>
      <c r="G125" s="18"/>
      <c r="H125" s="18"/>
    </row>
    <row r="126" spans="1:8" s="88" customFormat="1" ht="13.5" customHeight="1">
      <c r="A126" s="103"/>
      <c r="B126" s="18"/>
      <c r="C126" s="18"/>
      <c r="D126" s="18"/>
      <c r="E126" s="18"/>
      <c r="F126" s="18"/>
      <c r="G126" s="18"/>
      <c r="H126" s="18"/>
    </row>
    <row r="127" spans="1:8" s="88" customFormat="1" ht="13.5" customHeight="1">
      <c r="A127" s="103"/>
      <c r="B127" s="18"/>
      <c r="C127" s="18"/>
      <c r="D127" s="18"/>
      <c r="E127" s="18"/>
      <c r="F127" s="18"/>
      <c r="G127" s="18"/>
      <c r="H127" s="18"/>
    </row>
    <row r="128" spans="1:8" s="88" customFormat="1" ht="13.5" customHeight="1">
      <c r="A128" s="103"/>
      <c r="B128" s="18"/>
      <c r="C128" s="18"/>
      <c r="D128" s="18"/>
      <c r="E128" s="18"/>
      <c r="F128" s="18"/>
      <c r="G128" s="18"/>
      <c r="H128" s="18"/>
    </row>
    <row r="129" spans="1:8" s="88" customFormat="1" ht="13.5" customHeight="1">
      <c r="A129" s="103"/>
      <c r="B129" s="18"/>
      <c r="C129" s="18"/>
      <c r="D129" s="18"/>
      <c r="E129" s="18"/>
      <c r="F129" s="18"/>
      <c r="G129" s="18"/>
      <c r="H129" s="18"/>
    </row>
    <row r="130" spans="1:8" s="88" customFormat="1" ht="13.5" customHeight="1">
      <c r="A130" s="103"/>
      <c r="B130" s="18"/>
      <c r="C130" s="18"/>
      <c r="D130" s="18"/>
      <c r="E130" s="18"/>
      <c r="F130" s="18"/>
      <c r="G130" s="18"/>
      <c r="H130" s="18"/>
    </row>
    <row r="131" spans="1:8" s="88" customFormat="1" ht="13.5" customHeight="1">
      <c r="A131" s="45"/>
      <c r="B131" s="18"/>
      <c r="C131" s="18"/>
      <c r="D131" s="18"/>
      <c r="E131" s="18"/>
      <c r="F131" s="18"/>
      <c r="G131" s="18"/>
      <c r="H131" s="18"/>
    </row>
    <row r="132" spans="1:8" s="88" customFormat="1" ht="15" customHeight="1">
      <c r="A132" s="103"/>
      <c r="B132" s="18"/>
      <c r="C132" s="18"/>
      <c r="D132" s="18"/>
      <c r="E132" s="18"/>
      <c r="F132" s="18"/>
      <c r="G132" s="18"/>
      <c r="H132" s="18"/>
    </row>
    <row r="133" spans="1:8" s="88" customFormat="1" ht="15" customHeight="1">
      <c r="A133" s="103"/>
      <c r="B133" s="18"/>
      <c r="C133" s="18"/>
      <c r="D133" s="18"/>
      <c r="E133" s="18"/>
      <c r="F133" s="18"/>
      <c r="G133" s="18"/>
      <c r="H133" s="18"/>
    </row>
    <row r="134" spans="1:8" s="88" customFormat="1" ht="15" customHeight="1">
      <c r="A134" s="103"/>
      <c r="B134" s="18"/>
      <c r="C134" s="18"/>
      <c r="D134" s="18"/>
      <c r="E134" s="18"/>
      <c r="F134" s="18"/>
      <c r="G134" s="18"/>
      <c r="H134" s="18"/>
    </row>
    <row r="135" spans="1:8" s="88" customFormat="1" ht="15" customHeight="1">
      <c r="A135" s="103"/>
      <c r="B135" s="18"/>
      <c r="C135" s="18"/>
      <c r="D135" s="18"/>
      <c r="E135" s="18"/>
      <c r="F135" s="18"/>
      <c r="G135" s="18"/>
      <c r="H135" s="18"/>
    </row>
    <row r="136" spans="1:8" s="87" customFormat="1" ht="13.5" customHeight="1">
      <c r="A136" s="103"/>
      <c r="B136"/>
      <c r="C136"/>
      <c r="D136"/>
      <c r="E136"/>
      <c r="F136"/>
      <c r="G136"/>
      <c r="H136"/>
    </row>
    <row r="137" spans="1:8" s="87" customFormat="1" ht="13.5" customHeight="1">
      <c r="A137" s="103"/>
      <c r="B137"/>
      <c r="C137"/>
      <c r="D137"/>
      <c r="E137"/>
      <c r="F137"/>
      <c r="G137"/>
      <c r="H137"/>
    </row>
    <row r="138" spans="1:8" s="87" customFormat="1" ht="13.5" customHeight="1">
      <c r="A138" s="103"/>
      <c r="B138"/>
      <c r="C138"/>
      <c r="D138"/>
      <c r="E138"/>
      <c r="F138"/>
      <c r="G138"/>
      <c r="H138"/>
    </row>
    <row r="139" spans="1:8" s="87" customFormat="1" ht="13.5" customHeight="1">
      <c r="A139" s="103"/>
      <c r="B139"/>
      <c r="C139"/>
      <c r="D139"/>
      <c r="E139"/>
      <c r="F139"/>
      <c r="G139"/>
      <c r="H139"/>
    </row>
    <row r="140" spans="1:8" s="87" customFormat="1" ht="13.5" customHeight="1">
      <c r="A140" s="103"/>
      <c r="B140"/>
      <c r="C140"/>
      <c r="D140"/>
      <c r="E140"/>
      <c r="F140"/>
      <c r="G140"/>
      <c r="H140"/>
    </row>
    <row r="141" spans="1:8" s="87" customFormat="1" ht="13.5" customHeight="1">
      <c r="A141" s="103"/>
      <c r="B141"/>
      <c r="C141"/>
      <c r="D141"/>
      <c r="E141"/>
      <c r="F141"/>
      <c r="G141"/>
      <c r="H141"/>
    </row>
    <row r="142" spans="1:8" s="87" customFormat="1" ht="13.5" customHeight="1">
      <c r="A142" s="103"/>
      <c r="B142"/>
      <c r="C142"/>
      <c r="D142"/>
      <c r="E142"/>
      <c r="F142"/>
      <c r="G142"/>
      <c r="H142"/>
    </row>
    <row r="143" spans="1:8" s="87" customFormat="1" ht="13.5" customHeight="1">
      <c r="A143" s="103"/>
      <c r="B143"/>
      <c r="C143"/>
      <c r="D143"/>
      <c r="E143"/>
      <c r="F143"/>
      <c r="G143"/>
      <c r="H143"/>
    </row>
    <row r="144" spans="1:8" s="87" customFormat="1" ht="13.5" customHeight="1">
      <c r="A144" s="103"/>
      <c r="B144"/>
      <c r="C144"/>
      <c r="D144"/>
      <c r="E144"/>
      <c r="F144"/>
      <c r="G144"/>
      <c r="H144"/>
    </row>
    <row r="145" spans="1:8" s="87" customFormat="1" ht="13.5" customHeight="1">
      <c r="A145" s="103"/>
      <c r="B145"/>
      <c r="C145"/>
      <c r="D145"/>
      <c r="E145"/>
      <c r="F145"/>
      <c r="G145"/>
      <c r="H145"/>
    </row>
    <row r="146" spans="1:8" s="87" customFormat="1" ht="13.5" customHeight="1">
      <c r="A146" s="103"/>
      <c r="B146"/>
      <c r="C146"/>
      <c r="D146"/>
      <c r="E146"/>
      <c r="F146"/>
      <c r="G146"/>
      <c r="H146"/>
    </row>
    <row r="147" spans="1:8" s="87" customFormat="1" ht="13.5" customHeight="1">
      <c r="A147" s="103"/>
      <c r="B147"/>
      <c r="C147"/>
      <c r="D147"/>
      <c r="E147"/>
      <c r="F147"/>
      <c r="G147"/>
      <c r="H147"/>
    </row>
    <row r="148" spans="1:18" s="87" customFormat="1" ht="13.5" customHeight="1">
      <c r="A148" s="162"/>
      <c r="B148" s="162"/>
      <c r="C148" s="163"/>
      <c r="D148" s="163"/>
      <c r="E148" s="163"/>
      <c r="F148" s="164"/>
      <c r="G148" s="103"/>
      <c r="H148" s="103"/>
      <c r="I148" s="103"/>
      <c r="J148" s="103"/>
      <c r="K148" s="103"/>
      <c r="L148"/>
      <c r="M148"/>
      <c r="N148"/>
      <c r="O148"/>
      <c r="P148"/>
      <c r="Q148"/>
      <c r="R148"/>
    </row>
    <row r="149" spans="1:18" s="87" customFormat="1" ht="13.5" customHeight="1">
      <c r="A149" s="162"/>
      <c r="B149" s="162"/>
      <c r="C149" s="163"/>
      <c r="D149" s="163"/>
      <c r="E149" s="163"/>
      <c r="F149" s="164"/>
      <c r="G149" s="103"/>
      <c r="H149" s="103"/>
      <c r="I149" s="103"/>
      <c r="J149" s="103"/>
      <c r="K149" s="103"/>
      <c r="L149"/>
      <c r="M149"/>
      <c r="N149"/>
      <c r="O149"/>
      <c r="P149"/>
      <c r="Q149"/>
      <c r="R149"/>
    </row>
    <row r="150" spans="1:18" s="87" customFormat="1" ht="13.5" customHeight="1">
      <c r="A150" s="162"/>
      <c r="B150" s="162"/>
      <c r="C150" s="163"/>
      <c r="D150" s="163"/>
      <c r="E150" s="163"/>
      <c r="F150" s="164"/>
      <c r="G150" s="103"/>
      <c r="H150" s="103"/>
      <c r="I150" s="103"/>
      <c r="J150" s="103"/>
      <c r="K150" s="103"/>
      <c r="L150"/>
      <c r="M150"/>
      <c r="N150"/>
      <c r="O150"/>
      <c r="P150"/>
      <c r="Q150"/>
      <c r="R150"/>
    </row>
    <row r="151" spans="1:18" s="87" customFormat="1" ht="13.5" customHeight="1">
      <c r="A151" s="162"/>
      <c r="B151" s="162"/>
      <c r="C151" s="163"/>
      <c r="D151" s="163"/>
      <c r="E151" s="163"/>
      <c r="F151" s="164"/>
      <c r="G151" s="103"/>
      <c r="H151" s="103"/>
      <c r="I151" s="103"/>
      <c r="J151" s="103"/>
      <c r="K151" s="103"/>
      <c r="L151"/>
      <c r="M151"/>
      <c r="N151"/>
      <c r="O151"/>
      <c r="P151"/>
      <c r="Q151"/>
      <c r="R151"/>
    </row>
    <row r="152" spans="1:18" s="87" customFormat="1" ht="13.5" customHeight="1">
      <c r="A152" s="162"/>
      <c r="B152" s="162"/>
      <c r="C152" s="163"/>
      <c r="D152" s="163"/>
      <c r="E152" s="163"/>
      <c r="F152" s="164"/>
      <c r="G152" s="103"/>
      <c r="H152" s="103"/>
      <c r="I152" s="103"/>
      <c r="J152" s="103"/>
      <c r="K152" s="103"/>
      <c r="L152"/>
      <c r="M152"/>
      <c r="N152"/>
      <c r="O152"/>
      <c r="P152"/>
      <c r="Q152"/>
      <c r="R152"/>
    </row>
    <row r="153" spans="1:18" s="87" customFormat="1" ht="13.5" customHeight="1">
      <c r="A153" s="162"/>
      <c r="B153" s="162"/>
      <c r="C153" s="163"/>
      <c r="D153" s="163"/>
      <c r="E153" s="163"/>
      <c r="F153" s="164"/>
      <c r="G153" s="103"/>
      <c r="H153" s="103"/>
      <c r="I153" s="103"/>
      <c r="J153" s="103"/>
      <c r="K153" s="103"/>
      <c r="L153"/>
      <c r="M153"/>
      <c r="N153"/>
      <c r="O153"/>
      <c r="P153"/>
      <c r="Q153"/>
      <c r="R153"/>
    </row>
    <row r="154" spans="1:18" s="87" customFormat="1" ht="13.5" customHeight="1">
      <c r="A154" s="162"/>
      <c r="B154" s="162"/>
      <c r="C154" s="163"/>
      <c r="D154" s="163"/>
      <c r="E154" s="163"/>
      <c r="F154" s="164"/>
      <c r="G154" s="103"/>
      <c r="H154" s="103"/>
      <c r="I154" s="103"/>
      <c r="J154" s="103"/>
      <c r="K154" s="103"/>
      <c r="L154"/>
      <c r="M154"/>
      <c r="N154"/>
      <c r="O154"/>
      <c r="P154"/>
      <c r="Q154"/>
      <c r="R154"/>
    </row>
    <row r="155" spans="1:18" s="87" customFormat="1" ht="13.5" customHeight="1">
      <c r="A155" s="162"/>
      <c r="B155" s="162"/>
      <c r="C155" s="163"/>
      <c r="D155" s="163"/>
      <c r="E155" s="163"/>
      <c r="F155" s="164"/>
      <c r="G155" s="103"/>
      <c r="H155" s="103"/>
      <c r="I155" s="103"/>
      <c r="J155" s="103"/>
      <c r="K155" s="103"/>
      <c r="L155"/>
      <c r="M155"/>
      <c r="N155"/>
      <c r="O155"/>
      <c r="P155"/>
      <c r="Q155"/>
      <c r="R155"/>
    </row>
    <row r="156" spans="1:18" s="87" customFormat="1" ht="13.5" customHeight="1">
      <c r="A156" s="162"/>
      <c r="B156" s="162"/>
      <c r="C156" s="163"/>
      <c r="D156" s="163"/>
      <c r="E156" s="163"/>
      <c r="F156" s="164"/>
      <c r="G156" s="103"/>
      <c r="H156" s="103"/>
      <c r="I156" s="103"/>
      <c r="J156" s="103"/>
      <c r="K156" s="103"/>
      <c r="L156"/>
      <c r="M156"/>
      <c r="N156"/>
      <c r="O156"/>
      <c r="P156"/>
      <c r="Q156"/>
      <c r="R156"/>
    </row>
    <row r="157" spans="1:18" s="87" customFormat="1" ht="13.5" customHeight="1">
      <c r="A157" s="162"/>
      <c r="B157" s="162"/>
      <c r="C157" s="163"/>
      <c r="D157" s="163"/>
      <c r="E157" s="163"/>
      <c r="F157" s="164"/>
      <c r="G157" s="103"/>
      <c r="H157" s="103"/>
      <c r="I157" s="103"/>
      <c r="J157" s="103"/>
      <c r="K157" s="103"/>
      <c r="L157"/>
      <c r="M157"/>
      <c r="N157"/>
      <c r="O157"/>
      <c r="P157"/>
      <c r="Q157"/>
      <c r="R157"/>
    </row>
    <row r="158" spans="1:18" s="87" customFormat="1" ht="13.5" customHeight="1">
      <c r="A158" s="162"/>
      <c r="B158" s="162"/>
      <c r="C158" s="163"/>
      <c r="D158" s="163"/>
      <c r="E158" s="163"/>
      <c r="F158" s="164"/>
      <c r="G158" s="103"/>
      <c r="H158" s="103"/>
      <c r="I158" s="103"/>
      <c r="J158" s="103"/>
      <c r="K158" s="103"/>
      <c r="L158"/>
      <c r="M158"/>
      <c r="N158"/>
      <c r="O158"/>
      <c r="P158"/>
      <c r="Q158"/>
      <c r="R158"/>
    </row>
    <row r="159" spans="1:18" s="87" customFormat="1" ht="13.5" customHeight="1">
      <c r="A159" s="162"/>
      <c r="B159" s="162"/>
      <c r="C159" s="163"/>
      <c r="D159" s="163"/>
      <c r="E159" s="163"/>
      <c r="F159" s="164"/>
      <c r="G159" s="103"/>
      <c r="H159" s="103"/>
      <c r="I159" s="103"/>
      <c r="J159" s="103"/>
      <c r="K159" s="103"/>
      <c r="L159"/>
      <c r="M159"/>
      <c r="N159"/>
      <c r="O159"/>
      <c r="P159"/>
      <c r="Q159"/>
      <c r="R159"/>
    </row>
    <row r="160" spans="1:18" s="87" customFormat="1" ht="13.5" customHeight="1">
      <c r="A160" s="162"/>
      <c r="B160" s="162"/>
      <c r="C160" s="163"/>
      <c r="D160" s="163"/>
      <c r="E160" s="163"/>
      <c r="F160" s="164"/>
      <c r="G160" s="103"/>
      <c r="H160" s="103"/>
      <c r="I160" s="103"/>
      <c r="J160" s="103"/>
      <c r="K160" s="103"/>
      <c r="L160"/>
      <c r="M160"/>
      <c r="N160"/>
      <c r="O160"/>
      <c r="P160"/>
      <c r="Q160"/>
      <c r="R160"/>
    </row>
    <row r="161" spans="1:18" s="87" customFormat="1" ht="13.5" customHeight="1">
      <c r="A161" s="162"/>
      <c r="B161" s="162"/>
      <c r="C161" s="163"/>
      <c r="D161" s="163"/>
      <c r="E161" s="163"/>
      <c r="F161" s="164"/>
      <c r="G161" s="103"/>
      <c r="H161" s="103"/>
      <c r="I161" s="103"/>
      <c r="J161" s="103"/>
      <c r="K161" s="103"/>
      <c r="L161"/>
      <c r="M161"/>
      <c r="N161"/>
      <c r="O161"/>
      <c r="P161"/>
      <c r="Q161"/>
      <c r="R161"/>
    </row>
    <row r="162" spans="1:18" s="87" customFormat="1" ht="13.5" customHeight="1">
      <c r="A162" s="162"/>
      <c r="B162" s="162"/>
      <c r="C162" s="163"/>
      <c r="D162" s="163"/>
      <c r="E162" s="163"/>
      <c r="F162" s="164"/>
      <c r="G162" s="103"/>
      <c r="H162" s="103"/>
      <c r="I162" s="103"/>
      <c r="J162" s="103"/>
      <c r="K162" s="103"/>
      <c r="L162"/>
      <c r="M162"/>
      <c r="N162"/>
      <c r="O162"/>
      <c r="P162"/>
      <c r="Q162"/>
      <c r="R162"/>
    </row>
    <row r="163" spans="1:18" s="87" customFormat="1" ht="13.5" customHeight="1">
      <c r="A163" s="162"/>
      <c r="B163" s="162"/>
      <c r="C163" s="163"/>
      <c r="D163" s="163"/>
      <c r="E163" s="163"/>
      <c r="F163" s="164"/>
      <c r="G163" s="103"/>
      <c r="H163" s="103"/>
      <c r="I163" s="103"/>
      <c r="J163" s="103"/>
      <c r="K163" s="103"/>
      <c r="L163"/>
      <c r="M163"/>
      <c r="N163"/>
      <c r="O163"/>
      <c r="P163"/>
      <c r="Q163"/>
      <c r="R163"/>
    </row>
    <row r="164" spans="1:18" s="87" customFormat="1" ht="13.5" customHeight="1">
      <c r="A164" s="162"/>
      <c r="B164" s="162"/>
      <c r="C164" s="163"/>
      <c r="D164" s="163"/>
      <c r="E164" s="163"/>
      <c r="F164" s="164"/>
      <c r="G164" s="103"/>
      <c r="H164" s="103"/>
      <c r="I164" s="103"/>
      <c r="J164" s="103"/>
      <c r="K164" s="103"/>
      <c r="L164"/>
      <c r="M164"/>
      <c r="N164"/>
      <c r="O164"/>
      <c r="P164"/>
      <c r="Q164"/>
      <c r="R164"/>
    </row>
    <row r="165" spans="1:18" s="87" customFormat="1" ht="13.5" customHeight="1">
      <c r="A165" s="162"/>
      <c r="B165" s="162"/>
      <c r="C165" s="163"/>
      <c r="D165" s="163"/>
      <c r="E165" s="163"/>
      <c r="F165" s="164"/>
      <c r="G165" s="103"/>
      <c r="H165" s="103"/>
      <c r="I165" s="103"/>
      <c r="J165" s="103"/>
      <c r="K165" s="103"/>
      <c r="L165"/>
      <c r="M165"/>
      <c r="N165"/>
      <c r="O165"/>
      <c r="P165"/>
      <c r="Q165"/>
      <c r="R165"/>
    </row>
    <row r="166" spans="1:18" s="87" customFormat="1" ht="13.5" customHeight="1">
      <c r="A166" s="162"/>
      <c r="B166" s="162"/>
      <c r="C166" s="163"/>
      <c r="D166" s="163"/>
      <c r="E166" s="163"/>
      <c r="F166" s="164"/>
      <c r="G166" s="103"/>
      <c r="H166" s="103"/>
      <c r="I166" s="103"/>
      <c r="J166" s="103"/>
      <c r="K166" s="103"/>
      <c r="L166"/>
      <c r="M166"/>
      <c r="N166"/>
      <c r="O166"/>
      <c r="P166"/>
      <c r="Q166"/>
      <c r="R166"/>
    </row>
    <row r="167" spans="1:18" s="87" customFormat="1" ht="13.5" customHeight="1">
      <c r="A167" s="162"/>
      <c r="B167" s="162"/>
      <c r="C167" s="163"/>
      <c r="D167" s="163"/>
      <c r="E167" s="163"/>
      <c r="F167" s="164"/>
      <c r="G167" s="103"/>
      <c r="H167" s="103"/>
      <c r="I167" s="103"/>
      <c r="J167" s="103"/>
      <c r="K167" s="103"/>
      <c r="L167"/>
      <c r="M167"/>
      <c r="N167"/>
      <c r="O167"/>
      <c r="P167"/>
      <c r="Q167"/>
      <c r="R167"/>
    </row>
    <row r="168" spans="1:18" s="87" customFormat="1" ht="13.5" customHeight="1">
      <c r="A168" s="162"/>
      <c r="B168" s="162"/>
      <c r="C168" s="163"/>
      <c r="D168" s="163"/>
      <c r="E168" s="163"/>
      <c r="F168" s="164"/>
      <c r="G168" s="103"/>
      <c r="H168" s="103"/>
      <c r="I168" s="103"/>
      <c r="J168" s="103"/>
      <c r="K168" s="103"/>
      <c r="L168"/>
      <c r="M168"/>
      <c r="N168"/>
      <c r="O168"/>
      <c r="P168"/>
      <c r="Q168"/>
      <c r="R168"/>
    </row>
    <row r="169" spans="1:18" s="87" customFormat="1" ht="13.5" customHeight="1">
      <c r="A169" s="162"/>
      <c r="B169" s="162"/>
      <c r="C169" s="163"/>
      <c r="D169" s="163"/>
      <c r="E169" s="163"/>
      <c r="F169" s="164"/>
      <c r="G169" s="103"/>
      <c r="H169" s="103"/>
      <c r="I169" s="103"/>
      <c r="J169" s="103"/>
      <c r="K169" s="103"/>
      <c r="L169"/>
      <c r="M169"/>
      <c r="N169"/>
      <c r="O169"/>
      <c r="P169"/>
      <c r="Q169"/>
      <c r="R169"/>
    </row>
    <row r="170" spans="1:18" s="87" customFormat="1" ht="13.5" customHeight="1">
      <c r="A170" s="162"/>
      <c r="B170" s="162"/>
      <c r="C170" s="163"/>
      <c r="D170" s="163"/>
      <c r="E170" s="163"/>
      <c r="F170" s="164"/>
      <c r="G170" s="103"/>
      <c r="H170" s="103"/>
      <c r="I170" s="103"/>
      <c r="J170" s="103"/>
      <c r="K170" s="103"/>
      <c r="L170"/>
      <c r="M170"/>
      <c r="N170"/>
      <c r="O170"/>
      <c r="P170"/>
      <c r="Q170"/>
      <c r="R170"/>
    </row>
    <row r="171" spans="1:18" s="87" customFormat="1" ht="13.5" customHeight="1">
      <c r="A171" s="162"/>
      <c r="B171" s="162"/>
      <c r="C171" s="163"/>
      <c r="D171" s="163"/>
      <c r="E171" s="163"/>
      <c r="F171" s="164"/>
      <c r="G171" s="103"/>
      <c r="H171" s="103"/>
      <c r="I171" s="103"/>
      <c r="J171" s="103"/>
      <c r="K171" s="103"/>
      <c r="L171"/>
      <c r="M171"/>
      <c r="N171"/>
      <c r="O171"/>
      <c r="P171"/>
      <c r="Q171"/>
      <c r="R171"/>
    </row>
    <row r="172" spans="1:18" s="88" customFormat="1" ht="13.5" customHeight="1">
      <c r="A172" s="165"/>
      <c r="B172" s="166"/>
      <c r="C172" s="166"/>
      <c r="D172" s="166"/>
      <c r="E172" s="166"/>
      <c r="F172" s="167"/>
      <c r="G172" s="103"/>
      <c r="H172" s="103"/>
      <c r="I172" s="103"/>
      <c r="J172" s="103"/>
      <c r="K172" s="103"/>
      <c r="L172"/>
      <c r="M172"/>
      <c r="N172"/>
      <c r="O172"/>
      <c r="P172"/>
      <c r="Q172"/>
      <c r="R172"/>
    </row>
    <row r="173" spans="1:18" s="88" customFormat="1" ht="13.5" customHeight="1">
      <c r="A173" s="165"/>
      <c r="B173" s="165"/>
      <c r="C173" s="165"/>
      <c r="D173" s="165"/>
      <c r="E173" s="165"/>
      <c r="F173" s="167"/>
      <c r="G173" s="103"/>
      <c r="H173" s="103"/>
      <c r="I173" s="103"/>
      <c r="J173" s="103"/>
      <c r="K173" s="103"/>
      <c r="L173"/>
      <c r="M173"/>
      <c r="N173"/>
      <c r="O173"/>
      <c r="P173"/>
      <c r="Q173"/>
      <c r="R173"/>
    </row>
    <row r="174" spans="1:18" s="88" customFormat="1" ht="13.5" customHeight="1">
      <c r="A174" s="165"/>
      <c r="B174" s="165"/>
      <c r="C174" s="165"/>
      <c r="D174" s="165"/>
      <c r="E174" s="165"/>
      <c r="F174" s="167"/>
      <c r="G174" s="103"/>
      <c r="H174" s="103"/>
      <c r="I174" s="103"/>
      <c r="J174" s="103"/>
      <c r="K174" s="103"/>
      <c r="L174"/>
      <c r="M174"/>
      <c r="N174"/>
      <c r="O174"/>
      <c r="P174"/>
      <c r="Q174"/>
      <c r="R174"/>
    </row>
    <row r="175" spans="1:18" s="88" customFormat="1" ht="13.5" customHeight="1">
      <c r="A175" s="165"/>
      <c r="B175" s="165"/>
      <c r="C175" s="165"/>
      <c r="D175" s="165"/>
      <c r="E175" s="165"/>
      <c r="F175" s="167"/>
      <c r="G175" s="103"/>
      <c r="H175" s="103"/>
      <c r="I175" s="103"/>
      <c r="J175" s="103"/>
      <c r="K175" s="103"/>
      <c r="L175"/>
      <c r="M175"/>
      <c r="N175"/>
      <c r="O175"/>
      <c r="P175"/>
      <c r="Q175"/>
      <c r="R175"/>
    </row>
    <row r="176" spans="1:18" s="88" customFormat="1" ht="13.5" customHeight="1">
      <c r="A176" s="165"/>
      <c r="B176" s="165"/>
      <c r="C176" s="165"/>
      <c r="D176" s="165"/>
      <c r="E176" s="165"/>
      <c r="F176" s="167"/>
      <c r="G176" s="103"/>
      <c r="H176" s="103"/>
      <c r="I176" s="103"/>
      <c r="J176" s="103"/>
      <c r="K176" s="103"/>
      <c r="L176"/>
      <c r="M176"/>
      <c r="N176"/>
      <c r="O176"/>
      <c r="P176"/>
      <c r="Q176"/>
      <c r="R176"/>
    </row>
    <row r="177" spans="1:18" s="88" customFormat="1" ht="13.5" customHeight="1">
      <c r="A177" s="165"/>
      <c r="B177" s="165"/>
      <c r="C177" s="165"/>
      <c r="D177" s="165"/>
      <c r="E177" s="165"/>
      <c r="F177" s="167"/>
      <c r="G177" s="103"/>
      <c r="H177" s="103"/>
      <c r="I177" s="103"/>
      <c r="J177" s="103"/>
      <c r="K177" s="103"/>
      <c r="L177"/>
      <c r="M177"/>
      <c r="N177"/>
      <c r="O177"/>
      <c r="P177"/>
      <c r="Q177"/>
      <c r="R177"/>
    </row>
    <row r="178" spans="1:18" s="88" customFormat="1" ht="13.5" customHeight="1">
      <c r="A178" s="162"/>
      <c r="B178" s="162"/>
      <c r="C178" s="162"/>
      <c r="D178" s="162"/>
      <c r="E178" s="162"/>
      <c r="F178" s="168"/>
      <c r="G178" s="103"/>
      <c r="H178" s="103"/>
      <c r="I178" s="103"/>
      <c r="J178" s="103"/>
      <c r="K178" s="103"/>
      <c r="L178"/>
      <c r="M178"/>
      <c r="N178"/>
      <c r="O178"/>
      <c r="P178"/>
      <c r="Q178"/>
      <c r="R178"/>
    </row>
    <row r="179" spans="1:18" s="18" customFormat="1" ht="18.75" customHeight="1">
      <c r="A179" s="169"/>
      <c r="B179" s="170"/>
      <c r="C179" s="171"/>
      <c r="D179" s="171"/>
      <c r="E179" s="171"/>
      <c r="F179" s="172"/>
      <c r="G179" s="172"/>
      <c r="H179" s="173"/>
      <c r="I179" s="173"/>
      <c r="J179" s="173"/>
      <c r="K179" s="173"/>
      <c r="L179"/>
      <c r="M179"/>
      <c r="N179"/>
      <c r="O179"/>
      <c r="P179"/>
      <c r="Q179"/>
      <c r="R179"/>
    </row>
    <row r="180" spans="1:18" s="18" customFormat="1" ht="18.75" customHeight="1">
      <c r="A180" s="174"/>
      <c r="B180" s="170"/>
      <c r="C180" s="171"/>
      <c r="D180" s="171"/>
      <c r="E180" s="171"/>
      <c r="F180" s="172"/>
      <c r="G180" s="172"/>
      <c r="H180" s="173"/>
      <c r="I180" s="173"/>
      <c r="J180" s="173"/>
      <c r="K180" s="173"/>
      <c r="L180"/>
      <c r="M180"/>
      <c r="N180"/>
      <c r="O180"/>
      <c r="P180"/>
      <c r="Q180"/>
      <c r="R180"/>
    </row>
    <row r="181" spans="1:18" s="18" customFormat="1" ht="12" customHeight="1">
      <c r="A181" s="175"/>
      <c r="B181" s="175"/>
      <c r="C181" s="175"/>
      <c r="D181" s="175"/>
      <c r="E181" s="175"/>
      <c r="F181" s="175"/>
      <c r="G181" s="175"/>
      <c r="H181" s="175"/>
      <c r="I181" s="175"/>
      <c r="J181" s="175"/>
      <c r="K181" s="175"/>
      <c r="L181"/>
      <c r="M181"/>
      <c r="N181"/>
      <c r="O181"/>
      <c r="P181"/>
      <c r="Q181"/>
      <c r="R181"/>
    </row>
    <row r="182" spans="1:18" s="18" customFormat="1" ht="12" customHeight="1">
      <c r="A182" s="175"/>
      <c r="B182" s="175"/>
      <c r="C182" s="175"/>
      <c r="D182" s="175"/>
      <c r="E182" s="175"/>
      <c r="F182" s="175"/>
      <c r="G182" s="175"/>
      <c r="H182" s="175"/>
      <c r="I182" s="175"/>
      <c r="J182" s="175"/>
      <c r="K182" s="175"/>
      <c r="L182"/>
      <c r="M182"/>
      <c r="N182"/>
      <c r="O182"/>
      <c r="P182"/>
      <c r="Q182"/>
      <c r="R182"/>
    </row>
    <row r="183" spans="1:18" s="18" customFormat="1" ht="12" customHeight="1">
      <c r="A183" s="175"/>
      <c r="B183" s="175"/>
      <c r="C183" s="175"/>
      <c r="D183" s="175"/>
      <c r="E183" s="175"/>
      <c r="F183" s="175"/>
      <c r="G183" s="175"/>
      <c r="H183" s="175"/>
      <c r="I183" s="175"/>
      <c r="J183" s="175"/>
      <c r="K183" s="175"/>
      <c r="L183"/>
      <c r="M183"/>
      <c r="N183"/>
      <c r="O183"/>
      <c r="P183"/>
      <c r="Q183"/>
      <c r="R183"/>
    </row>
    <row r="184" spans="1:18" s="18" customFormat="1" ht="12" customHeight="1">
      <c r="A184" s="175"/>
      <c r="B184" s="175"/>
      <c r="C184" s="175"/>
      <c r="D184" s="175"/>
      <c r="E184" s="175"/>
      <c r="F184" s="175"/>
      <c r="G184" s="175"/>
      <c r="H184" s="175"/>
      <c r="I184" s="175"/>
      <c r="J184" s="175"/>
      <c r="K184" s="175"/>
      <c r="L184"/>
      <c r="M184"/>
      <c r="N184"/>
      <c r="O184"/>
      <c r="P184"/>
      <c r="Q184"/>
      <c r="R184"/>
    </row>
    <row r="185" spans="1:18" s="18" customFormat="1" ht="12" customHeight="1">
      <c r="A185" s="175"/>
      <c r="B185" s="175"/>
      <c r="C185" s="175"/>
      <c r="D185" s="175"/>
      <c r="E185" s="175"/>
      <c r="F185" s="175"/>
      <c r="G185" s="175"/>
      <c r="H185" s="175"/>
      <c r="I185" s="175"/>
      <c r="J185" s="175"/>
      <c r="K185" s="175"/>
      <c r="L185"/>
      <c r="M185"/>
      <c r="N185"/>
      <c r="O185"/>
      <c r="P185"/>
      <c r="Q185"/>
      <c r="R185"/>
    </row>
    <row r="186" spans="1:18" s="18" customFormat="1" ht="12" customHeight="1">
      <c r="A186" s="175"/>
      <c r="B186" s="175"/>
      <c r="C186" s="175"/>
      <c r="D186" s="175"/>
      <c r="E186" s="175"/>
      <c r="F186" s="175"/>
      <c r="G186" s="175"/>
      <c r="H186" s="175"/>
      <c r="I186" s="175"/>
      <c r="J186" s="175"/>
      <c r="K186" s="175"/>
      <c r="L186"/>
      <c r="M186"/>
      <c r="N186"/>
      <c r="O186"/>
      <c r="P186"/>
      <c r="Q186"/>
      <c r="R186"/>
    </row>
    <row r="187" spans="1:18" s="18" customFormat="1" ht="12" customHeight="1">
      <c r="A187" s="176"/>
      <c r="B187" s="176"/>
      <c r="C187" s="176"/>
      <c r="D187" s="176"/>
      <c r="E187" s="176"/>
      <c r="F187" s="176"/>
      <c r="G187" s="176"/>
      <c r="H187" s="176"/>
      <c r="I187" s="176"/>
      <c r="J187" s="176"/>
      <c r="K187" s="176"/>
      <c r="L187"/>
      <c r="M187"/>
      <c r="N187"/>
      <c r="O187"/>
      <c r="P187"/>
      <c r="Q187"/>
      <c r="R187"/>
    </row>
    <row r="188" spans="1:18" s="18" customFormat="1" ht="12" customHeight="1">
      <c r="A188" s="176"/>
      <c r="B188" s="176"/>
      <c r="C188" s="176"/>
      <c r="D188" s="176"/>
      <c r="E188" s="176"/>
      <c r="F188" s="176"/>
      <c r="G188" s="176"/>
      <c r="H188" s="176"/>
      <c r="I188" s="176"/>
      <c r="J188" s="176"/>
      <c r="K188" s="176"/>
      <c r="L188"/>
      <c r="M188"/>
      <c r="N188"/>
      <c r="O188"/>
      <c r="P188"/>
      <c r="Q188"/>
      <c r="R188"/>
    </row>
    <row r="189" spans="1:18" s="18" customFormat="1" ht="12" customHeight="1">
      <c r="A189" s="176"/>
      <c r="B189" s="176"/>
      <c r="C189" s="176"/>
      <c r="D189" s="176"/>
      <c r="E189" s="176"/>
      <c r="F189" s="176"/>
      <c r="G189" s="176"/>
      <c r="H189" s="176"/>
      <c r="I189" s="176"/>
      <c r="J189" s="176"/>
      <c r="K189" s="176"/>
      <c r="L189"/>
      <c r="M189"/>
      <c r="N189"/>
      <c r="O189"/>
      <c r="P189"/>
      <c r="Q189"/>
      <c r="R189"/>
    </row>
    <row r="190" spans="1:18" s="18" customFormat="1" ht="12" customHeight="1">
      <c r="A190" s="176"/>
      <c r="B190" s="176"/>
      <c r="C190" s="176"/>
      <c r="D190" s="176"/>
      <c r="E190" s="176"/>
      <c r="F190" s="176"/>
      <c r="G190" s="176"/>
      <c r="H190" s="176"/>
      <c r="I190" s="176"/>
      <c r="J190" s="176"/>
      <c r="K190" s="176"/>
      <c r="L190"/>
      <c r="M190"/>
      <c r="N190"/>
      <c r="O190"/>
      <c r="P190"/>
      <c r="Q190"/>
      <c r="R190"/>
    </row>
    <row r="191" spans="1:18" s="18" customFormat="1" ht="12" customHeight="1">
      <c r="A191" s="176"/>
      <c r="B191" s="176"/>
      <c r="C191" s="176"/>
      <c r="D191" s="176"/>
      <c r="E191" s="176"/>
      <c r="F191" s="176"/>
      <c r="G191" s="176"/>
      <c r="H191" s="176"/>
      <c r="I191" s="176"/>
      <c r="J191" s="176"/>
      <c r="K191" s="176"/>
      <c r="L191"/>
      <c r="M191"/>
      <c r="N191"/>
      <c r="O191"/>
      <c r="P191"/>
      <c r="Q191"/>
      <c r="R191"/>
    </row>
    <row r="192" spans="1:18" s="18" customFormat="1" ht="12" customHeight="1">
      <c r="A192" s="176"/>
      <c r="B192" s="176"/>
      <c r="C192" s="176"/>
      <c r="D192" s="176"/>
      <c r="E192" s="176"/>
      <c r="F192" s="176"/>
      <c r="G192" s="176"/>
      <c r="H192" s="176"/>
      <c r="I192" s="176"/>
      <c r="J192" s="176"/>
      <c r="K192" s="176"/>
      <c r="L192"/>
      <c r="M192"/>
      <c r="N192"/>
      <c r="O192"/>
      <c r="P192"/>
      <c r="Q192"/>
      <c r="R192"/>
    </row>
    <row r="193" spans="1:18" s="18" customFormat="1" ht="12" customHeight="1">
      <c r="A193" s="176"/>
      <c r="B193" s="176"/>
      <c r="C193" s="176"/>
      <c r="D193" s="176"/>
      <c r="E193" s="176"/>
      <c r="F193" s="176"/>
      <c r="G193" s="176"/>
      <c r="H193" s="176"/>
      <c r="I193" s="176"/>
      <c r="J193" s="176"/>
      <c r="K193" s="176"/>
      <c r="L193"/>
      <c r="M193"/>
      <c r="N193"/>
      <c r="O193"/>
      <c r="P193"/>
      <c r="Q193"/>
      <c r="R193"/>
    </row>
    <row r="194" spans="1:18" s="18" customFormat="1" ht="12" customHeight="1">
      <c r="A194" s="176"/>
      <c r="B194" s="176"/>
      <c r="C194" s="176"/>
      <c r="D194" s="176"/>
      <c r="E194" s="176"/>
      <c r="F194" s="176"/>
      <c r="G194" s="176"/>
      <c r="H194" s="176"/>
      <c r="I194" s="176"/>
      <c r="J194" s="176"/>
      <c r="K194" s="176"/>
      <c r="L194"/>
      <c r="M194"/>
      <c r="N194"/>
      <c r="O194"/>
      <c r="P194"/>
      <c r="Q194"/>
      <c r="R194"/>
    </row>
    <row r="195" spans="1:18" s="18" customFormat="1" ht="12" customHeight="1">
      <c r="A195" s="176"/>
      <c r="B195" s="176"/>
      <c r="C195" s="176"/>
      <c r="D195" s="176"/>
      <c r="E195" s="176"/>
      <c r="F195" s="176"/>
      <c r="G195" s="176"/>
      <c r="H195" s="176"/>
      <c r="I195" s="176"/>
      <c r="J195" s="176"/>
      <c r="K195" s="176"/>
      <c r="L195"/>
      <c r="M195"/>
      <c r="N195"/>
      <c r="O195"/>
      <c r="P195"/>
      <c r="Q195"/>
      <c r="R195"/>
    </row>
    <row r="196" spans="1:18" s="18" customFormat="1" ht="12" customHeight="1">
      <c r="A196" s="176"/>
      <c r="B196" s="176"/>
      <c r="C196" s="176"/>
      <c r="D196" s="176"/>
      <c r="E196" s="176"/>
      <c r="F196" s="176"/>
      <c r="G196" s="176"/>
      <c r="H196" s="176"/>
      <c r="I196" s="176"/>
      <c r="J196" s="176"/>
      <c r="K196" s="176"/>
      <c r="L196"/>
      <c r="M196"/>
      <c r="N196"/>
      <c r="O196"/>
      <c r="P196"/>
      <c r="Q196"/>
      <c r="R196"/>
    </row>
    <row r="197" spans="1:18" s="18" customFormat="1" ht="12" customHeight="1">
      <c r="A197" s="176"/>
      <c r="B197" s="176"/>
      <c r="C197" s="176"/>
      <c r="D197" s="176"/>
      <c r="E197" s="176"/>
      <c r="F197" s="176"/>
      <c r="G197" s="176"/>
      <c r="H197" s="176"/>
      <c r="I197" s="176"/>
      <c r="J197" s="176"/>
      <c r="K197" s="176"/>
      <c r="L197"/>
      <c r="M197"/>
      <c r="N197"/>
      <c r="O197"/>
      <c r="P197"/>
      <c r="Q197"/>
      <c r="R197"/>
    </row>
    <row r="198" spans="1:18" s="18" customFormat="1" ht="12" customHeight="1">
      <c r="A198" s="176"/>
      <c r="B198" s="176"/>
      <c r="C198" s="176"/>
      <c r="D198" s="176"/>
      <c r="E198" s="176"/>
      <c r="F198" s="176"/>
      <c r="G198" s="176"/>
      <c r="H198" s="176"/>
      <c r="I198" s="176"/>
      <c r="J198" s="176"/>
      <c r="K198" s="176"/>
      <c r="L198"/>
      <c r="M198"/>
      <c r="N198"/>
      <c r="O198"/>
      <c r="P198"/>
      <c r="Q198"/>
      <c r="R198"/>
    </row>
    <row r="199" spans="1:18" s="18" customFormat="1" ht="12" customHeight="1">
      <c r="A199" s="176"/>
      <c r="B199" s="176"/>
      <c r="C199" s="176"/>
      <c r="D199" s="176"/>
      <c r="E199" s="176"/>
      <c r="F199" s="176"/>
      <c r="G199" s="176"/>
      <c r="H199" s="176"/>
      <c r="I199" s="176"/>
      <c r="J199" s="176"/>
      <c r="K199" s="176"/>
      <c r="L199"/>
      <c r="M199"/>
      <c r="N199"/>
      <c r="O199"/>
      <c r="P199"/>
      <c r="Q199"/>
      <c r="R199"/>
    </row>
    <row r="200" spans="1:18" s="18" customFormat="1" ht="12" customHeight="1">
      <c r="A200" s="176"/>
      <c r="B200" s="176"/>
      <c r="C200" s="176"/>
      <c r="D200" s="176"/>
      <c r="E200" s="176"/>
      <c r="F200" s="176"/>
      <c r="G200" s="176"/>
      <c r="H200" s="176"/>
      <c r="I200" s="176"/>
      <c r="J200" s="176"/>
      <c r="K200" s="176"/>
      <c r="L200"/>
      <c r="M200"/>
      <c r="N200"/>
      <c r="O200"/>
      <c r="P200"/>
      <c r="Q200"/>
      <c r="R200"/>
    </row>
    <row r="201" spans="1:18" s="18" customFormat="1" ht="12" customHeight="1">
      <c r="A201" s="177"/>
      <c r="B201" s="177"/>
      <c r="C201" s="177"/>
      <c r="D201" s="177"/>
      <c r="E201" s="177"/>
      <c r="F201" s="177"/>
      <c r="G201" s="177"/>
      <c r="H201" s="177"/>
      <c r="I201" s="177"/>
      <c r="J201" s="177"/>
      <c r="K201" s="177"/>
      <c r="L201"/>
      <c r="M201"/>
      <c r="N201"/>
      <c r="O201"/>
      <c r="P201"/>
      <c r="Q201"/>
      <c r="R201"/>
    </row>
    <row r="202" spans="1:18" s="18" customFormat="1" ht="12" customHeight="1">
      <c r="A202" s="177"/>
      <c r="B202" s="177"/>
      <c r="C202" s="177"/>
      <c r="D202" s="177"/>
      <c r="E202" s="177"/>
      <c r="F202" s="177"/>
      <c r="G202" s="177"/>
      <c r="H202" s="177"/>
      <c r="I202" s="177"/>
      <c r="J202" s="177"/>
      <c r="K202" s="177"/>
      <c r="L202"/>
      <c r="M202"/>
      <c r="N202"/>
      <c r="O202"/>
      <c r="P202"/>
      <c r="Q202"/>
      <c r="R202"/>
    </row>
    <row r="203" spans="1:11" ht="12" customHeight="1">
      <c r="A203" s="177"/>
      <c r="B203" s="177"/>
      <c r="C203" s="177"/>
      <c r="D203" s="177"/>
      <c r="E203" s="177"/>
      <c r="F203" s="177"/>
      <c r="G203" s="177"/>
      <c r="H203" s="177"/>
      <c r="I203" s="177"/>
      <c r="J203" s="177"/>
      <c r="K203" s="177"/>
    </row>
    <row r="204" spans="1:11" ht="12" customHeight="1">
      <c r="A204" s="177"/>
      <c r="B204" s="177"/>
      <c r="C204" s="177"/>
      <c r="D204" s="177"/>
      <c r="E204" s="177"/>
      <c r="F204" s="177"/>
      <c r="G204" s="177"/>
      <c r="H204" s="177"/>
      <c r="I204" s="177"/>
      <c r="J204" s="177"/>
      <c r="K204" s="177"/>
    </row>
    <row r="205" spans="1:11" ht="12" customHeight="1">
      <c r="A205" s="177"/>
      <c r="B205" s="177"/>
      <c r="C205" s="177"/>
      <c r="D205" s="177"/>
      <c r="E205" s="177"/>
      <c r="F205" s="177"/>
      <c r="G205" s="177"/>
      <c r="H205" s="177"/>
      <c r="I205" s="177"/>
      <c r="J205" s="177"/>
      <c r="K205" s="177"/>
    </row>
    <row r="206" spans="1:11" ht="12" customHeight="1">
      <c r="A206" s="177"/>
      <c r="B206" s="177"/>
      <c r="C206" s="177"/>
      <c r="D206" s="177"/>
      <c r="E206" s="177"/>
      <c r="F206" s="177"/>
      <c r="G206" s="177"/>
      <c r="H206" s="177"/>
      <c r="I206" s="177"/>
      <c r="J206" s="177"/>
      <c r="K206" s="177"/>
    </row>
    <row r="207" spans="1:11" ht="12" customHeight="1">
      <c r="A207" s="177"/>
      <c r="B207" s="177"/>
      <c r="C207" s="177"/>
      <c r="D207" s="177"/>
      <c r="E207" s="177"/>
      <c r="F207" s="177"/>
      <c r="G207" s="177"/>
      <c r="H207" s="177"/>
      <c r="I207" s="177"/>
      <c r="J207" s="177"/>
      <c r="K207" s="177"/>
    </row>
    <row r="208" spans="1:11" ht="12" customHeight="1">
      <c r="A208" s="177"/>
      <c r="B208" s="177"/>
      <c r="C208" s="177"/>
      <c r="D208" s="177"/>
      <c r="E208" s="177"/>
      <c r="F208" s="177"/>
      <c r="G208" s="177"/>
      <c r="H208" s="177"/>
      <c r="I208" s="177"/>
      <c r="J208" s="177"/>
      <c r="K208" s="177"/>
    </row>
    <row r="209" spans="1:11" ht="12" customHeight="1">
      <c r="A209" s="177"/>
      <c r="B209" s="177"/>
      <c r="C209" s="177"/>
      <c r="D209" s="177"/>
      <c r="E209" s="177"/>
      <c r="F209" s="177"/>
      <c r="G209" s="177"/>
      <c r="H209" s="177"/>
      <c r="I209" s="177"/>
      <c r="J209" s="177"/>
      <c r="K209" s="177"/>
    </row>
    <row r="210" spans="1:11" ht="12" customHeight="1">
      <c r="A210" s="177"/>
      <c r="B210" s="177"/>
      <c r="C210" s="177"/>
      <c r="D210" s="177"/>
      <c r="E210" s="177"/>
      <c r="F210" s="177"/>
      <c r="G210" s="177"/>
      <c r="H210" s="177"/>
      <c r="I210" s="177"/>
      <c r="J210" s="177"/>
      <c r="K210" s="177"/>
    </row>
    <row r="211" spans="1:11" ht="12" customHeight="1">
      <c r="A211" s="177"/>
      <c r="B211" s="177"/>
      <c r="C211" s="177"/>
      <c r="D211" s="177"/>
      <c r="E211" s="177"/>
      <c r="F211" s="177"/>
      <c r="G211" s="177"/>
      <c r="H211" s="177"/>
      <c r="I211" s="177"/>
      <c r="J211" s="177"/>
      <c r="K211" s="177"/>
    </row>
    <row r="212" spans="1:11" ht="12" customHeight="1">
      <c r="A212" s="177"/>
      <c r="B212" s="177"/>
      <c r="C212" s="177"/>
      <c r="D212" s="177"/>
      <c r="E212" s="177"/>
      <c r="F212" s="177"/>
      <c r="G212" s="177"/>
      <c r="H212" s="177"/>
      <c r="I212" s="177"/>
      <c r="J212" s="177"/>
      <c r="K212" s="177"/>
    </row>
    <row r="213" spans="1:11" ht="12" customHeight="1">
      <c r="A213" s="177"/>
      <c r="B213" s="177"/>
      <c r="C213" s="177"/>
      <c r="D213" s="177"/>
      <c r="E213" s="177"/>
      <c r="F213" s="177"/>
      <c r="G213" s="177"/>
      <c r="H213" s="177"/>
      <c r="I213" s="177"/>
      <c r="J213" s="177"/>
      <c r="K213" s="177"/>
    </row>
    <row r="214" spans="1:11" ht="12" customHeight="1">
      <c r="A214" s="177"/>
      <c r="B214" s="177"/>
      <c r="C214" s="177"/>
      <c r="D214" s="177"/>
      <c r="E214" s="177"/>
      <c r="F214" s="177"/>
      <c r="G214" s="177"/>
      <c r="H214" s="177"/>
      <c r="I214" s="177"/>
      <c r="J214" s="177"/>
      <c r="K214" s="177"/>
    </row>
    <row r="215" spans="1:11" ht="18.75" customHeight="1">
      <c r="A215" s="177"/>
      <c r="B215" s="177"/>
      <c r="C215" s="177"/>
      <c r="D215" s="177"/>
      <c r="E215" s="177"/>
      <c r="F215" s="177"/>
      <c r="G215" s="177"/>
      <c r="H215" s="177"/>
      <c r="I215" s="177"/>
      <c r="J215" s="177"/>
      <c r="K215" s="177"/>
    </row>
    <row r="216" spans="1:11" ht="18.75" customHeight="1">
      <c r="A216" s="177"/>
      <c r="B216" s="177"/>
      <c r="C216" s="177"/>
      <c r="D216" s="177"/>
      <c r="E216" s="177"/>
      <c r="F216" s="177"/>
      <c r="G216" s="177"/>
      <c r="H216" s="177"/>
      <c r="I216" s="177"/>
      <c r="J216" s="177"/>
      <c r="K216" s="177"/>
    </row>
    <row r="217" spans="1:11" ht="18.75" customHeight="1">
      <c r="A217" s="177"/>
      <c r="B217" s="177"/>
      <c r="C217" s="177"/>
      <c r="D217" s="177"/>
      <c r="E217" s="177"/>
      <c r="F217" s="177"/>
      <c r="G217" s="177"/>
      <c r="H217" s="177"/>
      <c r="I217" s="177"/>
      <c r="J217" s="177"/>
      <c r="K217" s="177"/>
    </row>
    <row r="218" spans="1:11" ht="12.75">
      <c r="A218" s="177"/>
      <c r="B218" s="177"/>
      <c r="C218" s="177"/>
      <c r="D218" s="177"/>
      <c r="E218" s="177"/>
      <c r="F218" s="177"/>
      <c r="G218" s="177"/>
      <c r="H218" s="177"/>
      <c r="I218" s="177"/>
      <c r="J218" s="177"/>
      <c r="K218" s="177"/>
    </row>
    <row r="219" spans="1:11" ht="12.75">
      <c r="A219" s="177"/>
      <c r="B219" s="177"/>
      <c r="C219" s="177"/>
      <c r="D219" s="177"/>
      <c r="E219" s="177"/>
      <c r="F219" s="177"/>
      <c r="G219" s="177"/>
      <c r="H219" s="177"/>
      <c r="I219" s="177"/>
      <c r="J219" s="177"/>
      <c r="K219" s="177"/>
    </row>
    <row r="220" spans="1:11" ht="12.75">
      <c r="A220" s="177"/>
      <c r="B220" s="177"/>
      <c r="C220" s="177"/>
      <c r="D220" s="177"/>
      <c r="E220" s="177"/>
      <c r="F220" s="177"/>
      <c r="G220" s="177"/>
      <c r="H220" s="177"/>
      <c r="I220" s="177"/>
      <c r="J220" s="177"/>
      <c r="K220" s="177"/>
    </row>
    <row r="221" spans="1:11" ht="12.75">
      <c r="A221" s="177"/>
      <c r="B221" s="177"/>
      <c r="C221" s="177"/>
      <c r="D221" s="177"/>
      <c r="E221" s="177"/>
      <c r="F221" s="177"/>
      <c r="G221" s="177"/>
      <c r="H221" s="177"/>
      <c r="I221" s="177"/>
      <c r="J221" s="177"/>
      <c r="K221" s="177"/>
    </row>
    <row r="222" spans="1:11" ht="12.75">
      <c r="A222" s="177"/>
      <c r="B222" s="177"/>
      <c r="C222" s="177"/>
      <c r="D222" s="177"/>
      <c r="E222" s="177"/>
      <c r="F222" s="177"/>
      <c r="G222" s="177"/>
      <c r="H222" s="177"/>
      <c r="I222" s="177"/>
      <c r="J222" s="177"/>
      <c r="K222" s="177"/>
    </row>
    <row r="223" spans="1:11" ht="12.75">
      <c r="A223" s="177"/>
      <c r="B223" s="177"/>
      <c r="C223" s="177"/>
      <c r="D223" s="177"/>
      <c r="E223" s="177"/>
      <c r="F223" s="177"/>
      <c r="G223" s="177"/>
      <c r="H223" s="177"/>
      <c r="I223" s="177"/>
      <c r="J223" s="177"/>
      <c r="K223" s="177"/>
    </row>
    <row r="224" spans="1:11" ht="12.75">
      <c r="A224" s="177"/>
      <c r="B224" s="177"/>
      <c r="C224" s="177"/>
      <c r="D224" s="177"/>
      <c r="E224" s="177"/>
      <c r="F224" s="177"/>
      <c r="G224" s="177"/>
      <c r="H224" s="177"/>
      <c r="I224" s="177"/>
      <c r="J224" s="177"/>
      <c r="K224" s="177"/>
    </row>
    <row r="225" spans="1:11" ht="12.75">
      <c r="A225" s="177"/>
      <c r="B225" s="177"/>
      <c r="C225" s="177"/>
      <c r="D225" s="177"/>
      <c r="E225" s="177"/>
      <c r="F225" s="177"/>
      <c r="G225" s="177"/>
      <c r="H225" s="177"/>
      <c r="I225" s="177"/>
      <c r="J225" s="177"/>
      <c r="K225" s="177"/>
    </row>
    <row r="226" spans="1:11" ht="12.75">
      <c r="A226" s="177"/>
      <c r="B226" s="177"/>
      <c r="C226" s="177"/>
      <c r="D226" s="177"/>
      <c r="E226" s="177"/>
      <c r="F226" s="177"/>
      <c r="G226" s="177"/>
      <c r="H226" s="177"/>
      <c r="I226" s="177"/>
      <c r="J226" s="177"/>
      <c r="K226" s="177"/>
    </row>
    <row r="227" spans="1:11" ht="12.75">
      <c r="A227" s="177"/>
      <c r="B227" s="177"/>
      <c r="C227" s="177"/>
      <c r="D227" s="177"/>
      <c r="E227" s="177"/>
      <c r="F227" s="177"/>
      <c r="G227" s="177"/>
      <c r="H227" s="177"/>
      <c r="I227" s="177"/>
      <c r="J227" s="177"/>
      <c r="K227" s="177"/>
    </row>
    <row r="228" spans="1:11" ht="12.75">
      <c r="A228" s="177"/>
      <c r="B228" s="177"/>
      <c r="C228" s="177"/>
      <c r="D228" s="177"/>
      <c r="E228" s="177"/>
      <c r="F228" s="177"/>
      <c r="G228" s="177"/>
      <c r="H228" s="177"/>
      <c r="I228" s="177"/>
      <c r="J228" s="177"/>
      <c r="K228" s="177"/>
    </row>
    <row r="229" spans="1:11" ht="12.75">
      <c r="A229" s="177"/>
      <c r="B229" s="177"/>
      <c r="C229" s="177"/>
      <c r="D229" s="177"/>
      <c r="E229" s="177"/>
      <c r="F229" s="177"/>
      <c r="G229" s="177"/>
      <c r="H229" s="177"/>
      <c r="I229" s="177"/>
      <c r="J229" s="177"/>
      <c r="K229" s="177"/>
    </row>
    <row r="230" spans="1:11" ht="12.75">
      <c r="A230" s="177"/>
      <c r="B230" s="177"/>
      <c r="C230" s="177"/>
      <c r="D230" s="177"/>
      <c r="E230" s="177"/>
      <c r="F230" s="177"/>
      <c r="G230" s="177"/>
      <c r="H230" s="177"/>
      <c r="I230" s="177"/>
      <c r="J230" s="177"/>
      <c r="K230" s="177"/>
    </row>
    <row r="231" spans="1:11" ht="12.75">
      <c r="A231" s="177"/>
      <c r="B231" s="177"/>
      <c r="C231" s="177"/>
      <c r="D231" s="177"/>
      <c r="E231" s="177"/>
      <c r="F231" s="177"/>
      <c r="G231" s="177"/>
      <c r="H231" s="177"/>
      <c r="I231" s="177"/>
      <c r="J231" s="177"/>
      <c r="K231" s="177"/>
    </row>
    <row r="232" spans="1:11" ht="12.75">
      <c r="A232" s="177"/>
      <c r="B232" s="177"/>
      <c r="C232" s="177"/>
      <c r="D232" s="177"/>
      <c r="E232" s="177"/>
      <c r="F232" s="177"/>
      <c r="G232" s="177"/>
      <c r="H232" s="177"/>
      <c r="I232" s="177"/>
      <c r="J232" s="177"/>
      <c r="K232" s="177"/>
    </row>
    <row r="233" spans="1:11" ht="12.75">
      <c r="A233" s="177"/>
      <c r="B233" s="177"/>
      <c r="C233" s="177"/>
      <c r="D233" s="177"/>
      <c r="E233" s="177"/>
      <c r="F233" s="177"/>
      <c r="G233" s="177"/>
      <c r="H233" s="177"/>
      <c r="I233" s="177"/>
      <c r="J233" s="177"/>
      <c r="K233" s="177"/>
    </row>
    <row r="234" spans="1:11" ht="12.75">
      <c r="A234" s="177"/>
      <c r="B234" s="177"/>
      <c r="C234" s="177"/>
      <c r="D234" s="177"/>
      <c r="E234" s="177"/>
      <c r="F234" s="177"/>
      <c r="G234" s="177"/>
      <c r="H234" s="177"/>
      <c r="I234" s="177"/>
      <c r="J234" s="177"/>
      <c r="K234" s="177"/>
    </row>
    <row r="235" spans="1:11" ht="12.75">
      <c r="A235" s="177"/>
      <c r="B235" s="177"/>
      <c r="C235" s="177"/>
      <c r="D235" s="177"/>
      <c r="E235" s="177"/>
      <c r="F235" s="177"/>
      <c r="G235" s="177"/>
      <c r="H235" s="177"/>
      <c r="I235" s="177"/>
      <c r="J235" s="177"/>
      <c r="K235" s="177"/>
    </row>
    <row r="236" spans="1:11" ht="12.75">
      <c r="A236" s="177"/>
      <c r="B236" s="177"/>
      <c r="C236" s="177"/>
      <c r="D236" s="177"/>
      <c r="E236" s="177"/>
      <c r="F236" s="177"/>
      <c r="G236" s="177"/>
      <c r="H236" s="177"/>
      <c r="I236" s="177"/>
      <c r="J236" s="177"/>
      <c r="K236" s="177"/>
    </row>
    <row r="237" spans="1:11" ht="12.75">
      <c r="A237" s="177"/>
      <c r="B237" s="177"/>
      <c r="C237" s="177"/>
      <c r="D237" s="177"/>
      <c r="E237" s="177"/>
      <c r="F237" s="177"/>
      <c r="G237" s="177"/>
      <c r="H237" s="177"/>
      <c r="I237" s="177"/>
      <c r="J237" s="177"/>
      <c r="K237" s="177"/>
    </row>
    <row r="238" spans="1:11" ht="12.75">
      <c r="A238" s="177"/>
      <c r="B238" s="177"/>
      <c r="C238" s="177"/>
      <c r="D238" s="177"/>
      <c r="E238" s="177"/>
      <c r="F238" s="177"/>
      <c r="G238" s="177"/>
      <c r="H238" s="177"/>
      <c r="I238" s="177"/>
      <c r="J238" s="177"/>
      <c r="K238" s="177"/>
    </row>
    <row r="239" spans="1:11" ht="12.75">
      <c r="A239" s="177"/>
      <c r="B239" s="177"/>
      <c r="C239" s="177"/>
      <c r="D239" s="177"/>
      <c r="E239" s="177"/>
      <c r="F239" s="177"/>
      <c r="G239" s="177"/>
      <c r="H239" s="177"/>
      <c r="I239" s="177"/>
      <c r="J239" s="177"/>
      <c r="K239" s="177"/>
    </row>
    <row r="240" spans="1:11" ht="12.75">
      <c r="A240" s="177"/>
      <c r="B240" s="177"/>
      <c r="C240" s="177"/>
      <c r="D240" s="177"/>
      <c r="E240" s="177"/>
      <c r="F240" s="177"/>
      <c r="G240" s="177"/>
      <c r="H240" s="177"/>
      <c r="I240" s="177"/>
      <c r="J240" s="177"/>
      <c r="K240" s="177"/>
    </row>
    <row r="241" spans="1:11" ht="12.75">
      <c r="A241" s="177"/>
      <c r="B241" s="177"/>
      <c r="C241" s="177"/>
      <c r="D241" s="177"/>
      <c r="E241" s="177"/>
      <c r="F241" s="177"/>
      <c r="G241" s="177"/>
      <c r="H241" s="177"/>
      <c r="I241" s="177"/>
      <c r="J241" s="177"/>
      <c r="K241" s="177"/>
    </row>
    <row r="242" spans="1:11" ht="12.75">
      <c r="A242" s="177"/>
      <c r="B242" s="177"/>
      <c r="C242" s="177"/>
      <c r="D242" s="177"/>
      <c r="E242" s="177"/>
      <c r="F242" s="177"/>
      <c r="G242" s="177"/>
      <c r="H242" s="177"/>
      <c r="I242" s="177"/>
      <c r="J242" s="177"/>
      <c r="K242" s="177"/>
    </row>
    <row r="243" spans="1:11" ht="12.75">
      <c r="A243" s="177"/>
      <c r="B243" s="177"/>
      <c r="C243" s="177"/>
      <c r="D243" s="177"/>
      <c r="E243" s="177"/>
      <c r="F243" s="177"/>
      <c r="G243" s="177"/>
      <c r="H243" s="177"/>
      <c r="I243" s="177"/>
      <c r="J243" s="177"/>
      <c r="K243" s="177"/>
    </row>
    <row r="244" spans="1:11" ht="12.75">
      <c r="A244" s="177"/>
      <c r="B244" s="177"/>
      <c r="C244" s="177"/>
      <c r="D244" s="177"/>
      <c r="E244" s="177"/>
      <c r="F244" s="177"/>
      <c r="G244" s="177"/>
      <c r="H244" s="177"/>
      <c r="I244" s="177"/>
      <c r="J244" s="177"/>
      <c r="K244" s="177"/>
    </row>
  </sheetData>
  <sheetProtection selectLockedCells="1" selectUnlockedCells="1"/>
  <printOptions horizontalCentered="1" verticalCentered="1"/>
  <pageMargins left="0.19652777777777777" right="0.39375" top="0.19652777777777777" bottom="0.39375" header="0.5118055555555555" footer="0"/>
  <pageSetup firstPageNumber="2" useFirstPageNumber="1" horizontalDpi="300" verticalDpi="300" orientation="portrait" pageOrder="overThenDown" paperSize="9" scale="70"/>
  <headerFooter alignWithMargins="0">
    <oddFooter>&amp;C&amp;"Arial CE,Tučné"&amp;9Platnost ceníku od 1.1.2014</oddFooter>
  </headerFooter>
  <rowBreaks count="2" manualBreakCount="2">
    <brk id="72" max="255" man="1"/>
    <brk id="188" max="255" man="1"/>
  </rowBreaks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Zámostný</dc:creator>
  <cp:keywords/>
  <dc:description/>
  <cp:lastModifiedBy/>
  <cp:lastPrinted>2014-01-23T11:53:41Z</cp:lastPrinted>
  <dcterms:created xsi:type="dcterms:W3CDTF">1999-09-29T08:30:15Z</dcterms:created>
  <dcterms:modified xsi:type="dcterms:W3CDTF">2014-01-27T11:37:33Z</dcterms:modified>
  <cp:category/>
  <cp:version/>
  <cp:contentType/>
  <cp:contentStatus/>
  <cp:revision>1</cp:revision>
</cp:coreProperties>
</file>